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195" windowHeight="7935" activeTab="5"/>
  </bookViews>
  <sheets>
    <sheet name="Transza 1" sheetId="1" r:id="rId1"/>
    <sheet name="Transza 2" sheetId="4" r:id="rId2"/>
    <sheet name="Transza 3" sheetId="5" r:id="rId3"/>
    <sheet name="Transza 4" sheetId="6" r:id="rId4"/>
    <sheet name="Transza 5" sheetId="7" r:id="rId5"/>
    <sheet name="Transza 6" sheetId="8" r:id="rId6"/>
    <sheet name="Instrukcja" sheetId="3" r:id="rId7"/>
  </sheets>
  <definedNames>
    <definedName name="_ftn1" localSheetId="0">'Transza 1'!$A$19</definedName>
    <definedName name="_ftn1" localSheetId="1">'Transza 2'!$A$19</definedName>
    <definedName name="_ftn1" localSheetId="2">'Transza 3'!$A$19</definedName>
    <definedName name="_ftn1" localSheetId="3">'Transza 4'!$A$19</definedName>
    <definedName name="_ftn1" localSheetId="4">'Transza 5'!$A$19</definedName>
    <definedName name="_ftn1" localSheetId="5">'Transza 6'!$A$19</definedName>
    <definedName name="_ftnref1" localSheetId="0">'Transza 1'!$A$16</definedName>
    <definedName name="_ftnref1" localSheetId="1">'Transza 2'!$A$16</definedName>
    <definedName name="_ftnref1" localSheetId="2">'Transza 3'!$A$16</definedName>
    <definedName name="_ftnref1" localSheetId="3">'Transza 4'!$A$16</definedName>
    <definedName name="_ftnref1" localSheetId="4">'Transza 5'!$A$16</definedName>
    <definedName name="_ftnref1" localSheetId="5">'Transza 6'!$A$16</definedName>
    <definedName name="_xlnm.Print_Area" localSheetId="0">'Transza 1'!$A$1:$M$91</definedName>
    <definedName name="_xlnm.Print_Area" localSheetId="1">'Transza 2'!$A$1:$M$91</definedName>
    <definedName name="_xlnm.Print_Area" localSheetId="2">'Transza 3'!$A$1:$M$91</definedName>
    <definedName name="_xlnm.Print_Area" localSheetId="3">'Transza 4'!$A$1:$M$91</definedName>
    <definedName name="_xlnm.Print_Area" localSheetId="4">'Transza 5'!$A$1:$M$91</definedName>
    <definedName name="_xlnm.Print_Area" localSheetId="5">'Transza 6'!$A$1:$M$91</definedName>
  </definedNames>
  <calcPr calcId="145621"/>
</workbook>
</file>

<file path=xl/calcChain.xml><?xml version="1.0" encoding="utf-8"?>
<calcChain xmlns="http://schemas.openxmlformats.org/spreadsheetml/2006/main">
  <c r="M46" i="5" l="1"/>
  <c r="M47" i="5"/>
  <c r="M49" i="5"/>
  <c r="F28" i="8"/>
  <c r="M49" i="7"/>
  <c r="F30" i="7"/>
  <c r="M49" i="6"/>
  <c r="F30" i="6"/>
  <c r="F30" i="5"/>
  <c r="M49" i="4"/>
  <c r="F30" i="4"/>
  <c r="M49" i="1"/>
  <c r="I24" i="6" l="1"/>
  <c r="M48" i="1"/>
  <c r="M44" i="8" l="1"/>
  <c r="L44" i="8"/>
  <c r="M44" i="7"/>
  <c r="L44" i="7"/>
  <c r="M48" i="7" s="1"/>
  <c r="M44" i="6"/>
  <c r="L44" i="6"/>
  <c r="M44" i="5"/>
  <c r="L44" i="5"/>
  <c r="M48" i="5" s="1"/>
  <c r="M44" i="4"/>
  <c r="L44" i="4"/>
  <c r="M48" i="8" l="1"/>
  <c r="M48" i="6"/>
  <c r="M48" i="4"/>
  <c r="F23" i="6"/>
  <c r="F23" i="7"/>
  <c r="F23" i="8"/>
  <c r="F23" i="5"/>
  <c r="F23" i="4"/>
  <c r="G24" i="1"/>
  <c r="I24" i="1" s="1"/>
  <c r="G24" i="4" s="1"/>
  <c r="L44" i="1"/>
  <c r="I24" i="4" l="1"/>
  <c r="G24" i="5" s="1"/>
  <c r="I24" i="5" s="1"/>
  <c r="F22" i="8"/>
  <c r="F21" i="8"/>
  <c r="F22" i="7"/>
  <c r="F21" i="7"/>
  <c r="F22" i="6"/>
  <c r="F21" i="6"/>
  <c r="F22" i="5"/>
  <c r="F21" i="5"/>
  <c r="F22" i="4"/>
  <c r="F21" i="4"/>
  <c r="G24" i="6" l="1"/>
  <c r="M47" i="1"/>
  <c r="F26" i="8"/>
  <c r="M46" i="8" s="1"/>
  <c r="M49" i="8" s="1"/>
  <c r="F26" i="7"/>
  <c r="M46" i="7" s="1"/>
  <c r="F26" i="6"/>
  <c r="M46" i="6" s="1"/>
  <c r="F26" i="5"/>
  <c r="F29" i="4"/>
  <c r="F26" i="4"/>
  <c r="M46" i="4" s="1"/>
  <c r="F30" i="1"/>
  <c r="M46" i="1"/>
  <c r="F27" i="4"/>
  <c r="G24" i="7" l="1"/>
  <c r="I24" i="7" s="1"/>
  <c r="G24" i="8" s="1"/>
  <c r="I24" i="8" s="1"/>
  <c r="F29" i="8"/>
  <c r="F29" i="7"/>
  <c r="F29" i="6"/>
  <c r="F29" i="5"/>
  <c r="F28" i="4"/>
  <c r="M47" i="4" s="1"/>
  <c r="F27" i="6"/>
  <c r="F29" i="1"/>
  <c r="M44" i="1"/>
  <c r="F27" i="5" l="1"/>
  <c r="F28" i="5"/>
  <c r="F28" i="6"/>
  <c r="M47" i="6" s="1"/>
  <c r="F27" i="8"/>
  <c r="F31" i="8" s="1"/>
  <c r="F27" i="7"/>
  <c r="M47" i="8" s="1"/>
  <c r="F28" i="7"/>
  <c r="M47" i="7" s="1"/>
</calcChain>
</file>

<file path=xl/sharedStrings.xml><?xml version="1.0" encoding="utf-8"?>
<sst xmlns="http://schemas.openxmlformats.org/spreadsheetml/2006/main" count="475" uniqueCount="111">
  <si>
    <t>Program Operacyjny Kapitał Ludzki</t>
  </si>
  <si>
    <t>Priorytet: VI Rynek pracy otwarty dla wszystkich</t>
  </si>
  <si>
    <t>Dzialanie: 6.2 Wsparcie oraz promocja przedsiębiorczości i samozatrudnienia</t>
  </si>
  <si>
    <t>Instytucja przyjmująca zestawienie:</t>
  </si>
  <si>
    <t>Data wpływu:</t>
  </si>
  <si>
    <t>Osoba przyjmujaca zestawienie:</t>
  </si>
  <si>
    <t>Podpis:</t>
  </si>
  <si>
    <t>Bieszczadzka Agencja Rozwoju Regionalnego Sp. z o.o.</t>
  </si>
  <si>
    <t>1.</t>
  </si>
  <si>
    <t>2.</t>
  </si>
  <si>
    <t>3.</t>
  </si>
  <si>
    <t>Lp.</t>
  </si>
  <si>
    <t>Opis wydatku</t>
  </si>
  <si>
    <t>Data wystawienia dokumentu</t>
  </si>
  <si>
    <t>Data zapłaty</t>
  </si>
  <si>
    <t>Kwota wydatków kwalifikowalnych</t>
  </si>
  <si>
    <t>VAT z wydatków kwalifikowalnych</t>
  </si>
  <si>
    <t>Suma ogółem w PLN</t>
  </si>
  <si>
    <t>4.</t>
  </si>
  <si>
    <t>5.</t>
  </si>
  <si>
    <t>2) Numer Umowy o udzieleniu podstawowego wsparcia pomostowego:</t>
  </si>
  <si>
    <t>Nazwa i nr dowodu zakupu (faktura VAT, rachunek) lub naliczenia obowiązkowych składek na ubezpieczenia społeczne, należnych podatków</t>
  </si>
  <si>
    <t>NIE</t>
  </si>
  <si>
    <t xml:space="preserve">TAK                          </t>
  </si>
  <si>
    <t>11) Zestawienie dokumentów potwierdzających wydatki poniesione w finansowego ramach wsparcia pomostowego w danym okresie rozliczeniowym</t>
  </si>
  <si>
    <t>Oświadczam, że dokumentacja związana z projektem przechowywana jest ………………………………………………………………………………………</t>
  </si>
  <si>
    <t>Miejscowość:</t>
  </si>
  <si>
    <t>Data:</t>
  </si>
  <si>
    <t>Podpis (imię i nazwisko) oraz pieczęć firmowa</t>
  </si>
  <si>
    <t>Wypełnia Beneficjent</t>
  </si>
  <si>
    <t>TAK/NIE</t>
  </si>
  <si>
    <t>Podpis (imię i nazwisko)</t>
  </si>
  <si>
    <t>nie dotyczy</t>
  </si>
  <si>
    <r>
      <rPr>
        <b/>
        <sz val="11"/>
        <color theme="1"/>
        <rFont val="Calibri"/>
        <family val="2"/>
        <charset val="238"/>
        <scheme val="minor"/>
      </rPr>
      <t>2) Numer Umowy o udzieleniu podstawowego wsparcia pomostowego</t>
    </r>
    <r>
      <rPr>
        <sz val="11"/>
        <color theme="1"/>
        <rFont val="Calibri"/>
        <family val="2"/>
        <charset val="238"/>
        <scheme val="minor"/>
      </rPr>
      <t xml:space="preserve"> - należy wpisać numer Umowy o udzieleniu podstawowego wsparcia pomostowego</t>
    </r>
  </si>
  <si>
    <r>
      <t xml:space="preserve">Data wystawienia dokumentu </t>
    </r>
    <r>
      <rPr>
        <sz val="11"/>
        <color theme="1"/>
        <rFont val="Calibri"/>
        <family val="2"/>
        <charset val="238"/>
        <scheme val="minor"/>
      </rPr>
      <t>- należy wpisać dzień, miesiąc, rok (dd-mm-rrrr) wystawienia dokumentu</t>
    </r>
  </si>
  <si>
    <r>
      <t xml:space="preserve">Data zapłaty </t>
    </r>
    <r>
      <rPr>
        <sz val="11"/>
        <color theme="1"/>
        <rFont val="Calibri"/>
        <family val="2"/>
        <charset val="238"/>
        <scheme val="minor"/>
      </rPr>
      <t xml:space="preserve">- należy wpisać dzień, miesiąc, rok (dd-mm-rrrr) zapłaty </t>
    </r>
  </si>
  <si>
    <r>
      <t>Kwota wydatków kwalifikowalnych</t>
    </r>
    <r>
      <rPr>
        <sz val="11"/>
        <color theme="1"/>
        <rFont val="Calibri"/>
        <family val="2"/>
        <charset val="238"/>
        <scheme val="minor"/>
      </rPr>
      <t xml:space="preserve"> - należy podać kwotę poniesionych wydatków kwalifikowalnych (w PLN)</t>
    </r>
  </si>
  <si>
    <r>
      <t>Opis wydatku</t>
    </r>
    <r>
      <rPr>
        <sz val="11"/>
        <color theme="1"/>
        <rFont val="Calibri"/>
        <family val="2"/>
        <charset val="238"/>
        <scheme val="minor"/>
      </rPr>
      <t xml:space="preserve"> - należy podać krótki opis wydatku, zgodnie z Katalogiem wydatków kwalifikowanych w ramach podstawowego wsparcia pomostowego określonym w Regulaminie przyznawania środków finansowych oraz Wnioskiem o przyznanie podstawowego wsparcia pomostowego</t>
    </r>
  </si>
  <si>
    <r>
      <t xml:space="preserve">Nazwa i nr dowodu zakupu (faktura VAT, rachunek) lub naliczenia obowiązkowych składek na ubezpieczenia społeczne, należnych podatków </t>
    </r>
    <r>
      <rPr>
        <sz val="11"/>
        <color theme="1"/>
        <rFont val="Calibri"/>
        <family val="2"/>
        <charset val="238"/>
        <scheme val="minor"/>
      </rPr>
      <t>- należy wpisać nazwę i nr dowodu zakupu (faktura VAT, rachunek) lub naliczenia obowiązkowych składek na ubezpieczenia społeczne, należnych podatków</t>
    </r>
  </si>
  <si>
    <r>
      <t xml:space="preserve">Kwota dokumnetu brutto (PLN) </t>
    </r>
    <r>
      <rPr>
        <sz val="11"/>
        <color theme="1"/>
        <rFont val="Calibri"/>
        <family val="2"/>
        <charset val="238"/>
        <scheme val="minor"/>
      </rPr>
      <t>- należy wpisać kwotę dokumentu brutto (w PLN)</t>
    </r>
  </si>
  <si>
    <r>
      <t xml:space="preserve">Kwota dokumnetu netto (PLN) </t>
    </r>
    <r>
      <rPr>
        <sz val="11"/>
        <color theme="1"/>
        <rFont val="Calibri"/>
        <family val="2"/>
        <charset val="238"/>
        <scheme val="minor"/>
      </rPr>
      <t>- należy wpisać kwotę dokumentu netto (w PLN)</t>
    </r>
  </si>
  <si>
    <r>
      <t xml:space="preserve">Dotychczas przekazane środki </t>
    </r>
    <r>
      <rPr>
        <u/>
        <sz val="11"/>
        <color theme="1"/>
        <rFont val="Calibri"/>
        <family val="2"/>
        <charset val="238"/>
        <scheme val="minor"/>
      </rPr>
      <t>wsparcia pomostowego</t>
    </r>
  </si>
  <si>
    <r>
      <t xml:space="preserve">Środki </t>
    </r>
    <r>
      <rPr>
        <u/>
        <sz val="11"/>
        <color theme="1"/>
        <rFont val="Calibri"/>
        <family val="2"/>
        <charset val="238"/>
        <scheme val="minor"/>
      </rPr>
      <t>wsparcia pomostowego</t>
    </r>
    <r>
      <rPr>
        <sz val="11"/>
        <color theme="1"/>
        <rFont val="Calibri"/>
        <family val="2"/>
        <charset val="238"/>
        <scheme val="minor"/>
      </rPr>
      <t xml:space="preserve"> niewydatkowane w poprzednich okresach rozliczeniowych</t>
    </r>
  </si>
  <si>
    <r>
      <t xml:space="preserve">Kwota </t>
    </r>
    <r>
      <rPr>
        <u/>
        <sz val="11"/>
        <color theme="1"/>
        <rFont val="Calibri"/>
        <family val="2"/>
        <charset val="238"/>
        <scheme val="minor"/>
      </rPr>
      <t>wsparcia pomostowego</t>
    </r>
    <r>
      <rPr>
        <sz val="11"/>
        <color theme="1"/>
        <rFont val="Calibri"/>
        <family val="2"/>
        <charset val="238"/>
        <scheme val="minor"/>
      </rPr>
      <t xml:space="preserve"> rozliczana w niniejszym zestawieniu</t>
    </r>
  </si>
  <si>
    <r>
      <t xml:space="preserve">Ja, niżej podpisany/a niniejszym oświadczam, że informacje zawarte w złożonym </t>
    </r>
    <r>
      <rPr>
        <i/>
        <sz val="11"/>
        <color theme="1"/>
        <rFont val="Calibri"/>
        <family val="2"/>
        <charset val="238"/>
        <scheme val="minor"/>
      </rPr>
      <t xml:space="preserve">Zestawieniu miesięcznych wydatków ponoszonych w ramach wsparcia pomostowego </t>
    </r>
    <r>
      <rPr>
        <sz val="11"/>
        <color theme="1"/>
        <rFont val="Calibri"/>
        <family val="2"/>
        <charset val="238"/>
        <scheme val="minor"/>
      </rPr>
      <t>są zgodne z prawdą, a wykazane wydatki zostały zapłacone w całości.</t>
    </r>
  </si>
  <si>
    <t>Numer kolejnej transzy wsparcia pomostowego</t>
  </si>
  <si>
    <t>Kwota kolejnej transzy wsparcia pomostowego</t>
  </si>
  <si>
    <t>od</t>
  </si>
  <si>
    <t>do</t>
  </si>
  <si>
    <t>3) Data podpisania Umowy o udzieleniu podstawowego wsparcia pomostowego</t>
  </si>
  <si>
    <t>4) Okres rozliczeniowy:</t>
  </si>
  <si>
    <t>5) Numer transzy wsparcia pomostowego:</t>
  </si>
  <si>
    <r>
      <t xml:space="preserve">6) </t>
    </r>
    <r>
      <rPr>
        <b/>
        <sz val="11"/>
        <color theme="1"/>
        <rFont val="Calibri"/>
        <family val="2"/>
        <charset val="238"/>
        <scheme val="minor"/>
      </rPr>
      <t>Dotychczas przekazane środki</t>
    </r>
    <r>
      <rPr>
        <sz val="11"/>
        <color theme="1"/>
        <rFont val="Calibri"/>
        <family val="2"/>
        <charset val="238"/>
        <scheme val="minor"/>
      </rPr>
      <t xml:space="preserve"> wsparcia pomostowego:</t>
    </r>
  </si>
  <si>
    <r>
      <t xml:space="preserve">7) </t>
    </r>
    <r>
      <rPr>
        <b/>
        <sz val="11"/>
        <color theme="1"/>
        <rFont val="Calibri"/>
        <family val="2"/>
        <charset val="238"/>
        <scheme val="minor"/>
      </rPr>
      <t>Dotychczas rozliczone środki</t>
    </r>
    <r>
      <rPr>
        <sz val="11"/>
        <color theme="1"/>
        <rFont val="Calibri"/>
        <family val="2"/>
        <charset val="238"/>
        <scheme val="minor"/>
      </rPr>
      <t xml:space="preserve"> wsparcia pomostowego </t>
    </r>
    <r>
      <rPr>
        <i/>
        <sz val="11"/>
        <color theme="1"/>
        <rFont val="Calibri"/>
        <family val="2"/>
        <charset val="238"/>
        <scheme val="minor"/>
      </rPr>
      <t>(bez transzy rozliczanej w niniejszym zestawieniu)</t>
    </r>
    <r>
      <rPr>
        <sz val="11"/>
        <color theme="1"/>
        <rFont val="Calibri"/>
        <family val="2"/>
        <charset val="238"/>
        <scheme val="minor"/>
      </rPr>
      <t>:</t>
    </r>
  </si>
  <si>
    <r>
      <t xml:space="preserve">8) </t>
    </r>
    <r>
      <rPr>
        <b/>
        <sz val="11"/>
        <color theme="1"/>
        <rFont val="Calibri"/>
        <family val="2"/>
        <charset val="238"/>
        <scheme val="minor"/>
      </rPr>
      <t>Środki</t>
    </r>
    <r>
      <rPr>
        <sz val="11"/>
        <color theme="1"/>
        <rFont val="Calibri"/>
        <family val="2"/>
        <charset val="238"/>
        <scheme val="minor"/>
      </rPr>
      <t xml:space="preserve"> wsparcia pomostowego </t>
    </r>
    <r>
      <rPr>
        <b/>
        <sz val="11"/>
        <color theme="1"/>
        <rFont val="Calibri"/>
        <family val="2"/>
        <charset val="238"/>
        <scheme val="minor"/>
      </rPr>
      <t>niewydatkowane w poprzednich okresach rozliczeniowych</t>
    </r>
    <r>
      <rPr>
        <sz val="11"/>
        <color theme="1"/>
        <rFont val="Calibri"/>
        <family val="2"/>
        <charset val="238"/>
        <scheme val="minor"/>
      </rPr>
      <t>:</t>
    </r>
  </si>
  <si>
    <r>
      <t xml:space="preserve">9) </t>
    </r>
    <r>
      <rPr>
        <b/>
        <sz val="11"/>
        <color theme="1"/>
        <rFont val="Calibri"/>
        <family val="2"/>
        <charset val="238"/>
        <scheme val="minor"/>
      </rPr>
      <t>Kwota</t>
    </r>
    <r>
      <rPr>
        <sz val="11"/>
        <color theme="1"/>
        <rFont val="Calibri"/>
        <family val="2"/>
        <charset val="238"/>
        <scheme val="minor"/>
      </rPr>
      <t xml:space="preserve"> wsparcia pomostowego </t>
    </r>
    <r>
      <rPr>
        <b/>
        <sz val="11"/>
        <color theme="1"/>
        <rFont val="Calibri"/>
        <family val="2"/>
        <charset val="238"/>
        <scheme val="minor"/>
      </rPr>
      <t>rozliczana w niniejszym zestawieniu:</t>
    </r>
  </si>
  <si>
    <r>
      <t xml:space="preserve">10) </t>
    </r>
    <r>
      <rPr>
        <b/>
        <sz val="11"/>
        <color theme="1"/>
        <rFont val="Calibri"/>
        <family val="2"/>
        <charset val="238"/>
        <scheme val="minor"/>
      </rPr>
      <t>Kwota</t>
    </r>
    <r>
      <rPr>
        <sz val="11"/>
        <color theme="1"/>
        <rFont val="Calibri"/>
        <family val="2"/>
        <charset val="238"/>
        <scheme val="minor"/>
      </rPr>
      <t xml:space="preserve"> wsparcia pomostowego </t>
    </r>
    <r>
      <rPr>
        <b/>
        <sz val="11"/>
        <color theme="1"/>
        <rFont val="Calibri"/>
        <family val="2"/>
        <charset val="238"/>
        <scheme val="minor"/>
      </rPr>
      <t xml:space="preserve">do rozliczenia w następnych okresach rozliczeniowych: </t>
    </r>
  </si>
  <si>
    <r>
      <t>11)</t>
    </r>
    <r>
      <rPr>
        <b/>
        <sz val="11"/>
        <color theme="1"/>
        <rFont val="Calibri"/>
        <family val="2"/>
        <charset val="238"/>
        <scheme val="minor"/>
      </rPr>
      <t xml:space="preserve"> Kwota do zwrotu</t>
    </r>
    <r>
      <rPr>
        <sz val="11"/>
        <color theme="1"/>
        <rFont val="Calibri"/>
        <family val="2"/>
        <charset val="238"/>
        <scheme val="minor"/>
      </rPr>
      <t xml:space="preserve"> (wypełnić tylko w przypadku transzy numer sześć, w przypadku pozostałych transz wpisać „nie dotyczy”) </t>
    </r>
  </si>
  <si>
    <t>12) Zestawienie dokumentów potwierdzających wydatki poniesione w ramach wsparcia pomostowego w danym okresie rozliczeniowym</t>
  </si>
  <si>
    <t>14) w przypadku zaznaczenia w pkt. 12) odpowiedzi NIE należy podać, kiedy planowane jest pełne wydatkowanie transzy wsparcia pomostowego - proszę podać termin</t>
  </si>
  <si>
    <t>16) Załączniki:</t>
  </si>
  <si>
    <t xml:space="preserve">18) </t>
  </si>
  <si>
    <r>
      <t>2. Kopie wyciągów bankowych potwierdzające opłacenie obowiązkowych składek ZUS/KRUS (oznaczone datą i potwierdzone za zgodność</t>
    </r>
    <r>
      <rPr>
        <sz val="11"/>
        <rFont val="Calibri"/>
        <family val="2"/>
        <charset val="238"/>
        <scheme val="minor"/>
      </rPr>
      <t xml:space="preserve"> z oryginałem)</t>
    </r>
  </si>
  <si>
    <r>
      <rPr>
        <b/>
        <sz val="11"/>
        <color theme="1"/>
        <rFont val="Calibri"/>
        <family val="2"/>
        <charset val="238"/>
        <scheme val="minor"/>
      </rPr>
      <t>18)</t>
    </r>
    <r>
      <rPr>
        <sz val="11"/>
        <color theme="1"/>
        <rFont val="Calibri"/>
        <family val="2"/>
        <charset val="238"/>
        <scheme val="minor"/>
      </rPr>
      <t xml:space="preserve"> Niniejszy punkt wypełnia Beneficjent</t>
    </r>
  </si>
  <si>
    <t>12) Zestawienie dokumentów potwierdzających wydatki poniesione w finansowego ramach wsparcia pomostowego w danym okresie rozliczeniowym</t>
  </si>
  <si>
    <t xml:space="preserve">  </t>
  </si>
  <si>
    <t>1. Kserokopia deklaracji ZUS DRA/KRUS (oznaczona datą i potwierdzona za zgodność z oryginałem)</t>
  </si>
  <si>
    <t>realizowany zgodnie z Umową nr UDA-POKL.06.02.00-18-019/12-00</t>
  </si>
  <si>
    <t>UWAGA!</t>
  </si>
  <si>
    <t>Przed wydrukowaniem zestawienia proszę sprawdzić, czy żadna z komórek nie jest podświetlona na czerwono. W przypadku, gdy komórki są podświetlone na czerwono, należy sprawdzić kwotę wsparcia pomostowego rozliczaną w danym zestawieniu (nie może być ona wyższa niż dotychczas otrzymane transze)</t>
  </si>
  <si>
    <t>Zestawienie miesięcznych wydatków ponoszonych w ramach wsparcia pomostowego</t>
  </si>
  <si>
    <r>
      <t xml:space="preserve">Projekt pt. </t>
    </r>
    <r>
      <rPr>
        <b/>
        <sz val="11"/>
        <color theme="1"/>
        <rFont val="Calibri"/>
        <family val="2"/>
        <charset val="238"/>
        <scheme val="minor"/>
      </rPr>
      <t>"Wsparcie młodych przedsiębiorców na starcie"</t>
    </r>
  </si>
  <si>
    <t>Sposób zapłaty  (G/P)</t>
  </si>
  <si>
    <t>Kwota dokumentu netto (PLN)</t>
  </si>
  <si>
    <t>Kwota dokumentu brutto (PLN)</t>
  </si>
  <si>
    <r>
      <t xml:space="preserve">Kwota </t>
    </r>
    <r>
      <rPr>
        <u/>
        <sz val="11"/>
        <color theme="1"/>
        <rFont val="Calibri"/>
        <family val="2"/>
        <charset val="238"/>
        <scheme val="minor"/>
      </rPr>
      <t>wsparcia pomostowego</t>
    </r>
    <r>
      <rPr>
        <sz val="11"/>
        <color theme="1"/>
        <rFont val="Calibri"/>
        <family val="2"/>
        <charset val="238"/>
        <scheme val="minor"/>
      </rPr>
      <t xml:space="preserve"> do rozliczenia w następnych okresach rozliczeniowych</t>
    </r>
  </si>
  <si>
    <t>13) Czy w bieżącym okresie rozliczeniowym wydatkowana została pełna kwota miesięcznego wsparcia pomostowego? (zaznacz znakiem "x" właściwą odpowiedź)</t>
  </si>
  <si>
    <t xml:space="preserve"> Jestem świadomy/a odpowiedzialności karnej wynikającej z art. 297 Kodeksu karnego, dotyczącej przedkładania fałszywych lub stwierdzających nieprawdę dokumentów i oświadczeń.</t>
  </si>
  <si>
    <t>17) Podpis Beneficjenta/tki pomocy:</t>
  </si>
  <si>
    <t>1) Nazwa i adres Beneficjenta/tki Pomocy:</t>
  </si>
  <si>
    <t>15) Oświadczenie Beneficjenta/tki pomocy:</t>
  </si>
  <si>
    <t xml:space="preserve">Stwierdzam, iż wsparcie pomostowe zostało wydatkowane i rozliczone prawidłowo </t>
  </si>
  <si>
    <t>Informacja dotycząca wypłaty kolejnej transzy wsparcia pomostowego</t>
  </si>
  <si>
    <t>Podpis Członka Zespołu Zarządzającego projektem:</t>
  </si>
  <si>
    <r>
      <rPr>
        <b/>
        <sz val="11"/>
        <color theme="1"/>
        <rFont val="Calibri"/>
        <family val="2"/>
        <charset val="238"/>
        <scheme val="minor"/>
      </rPr>
      <t>3) Data podpisania Umowy o udzieleniu podstawowego wsparcia pomostowego</t>
    </r>
    <r>
      <rPr>
        <sz val="11"/>
        <color theme="1"/>
        <rFont val="Calibri"/>
        <family val="2"/>
        <charset val="238"/>
        <scheme val="minor"/>
      </rPr>
      <t xml:space="preserve"> - należy podac datę podpisania umowy w </t>
    </r>
    <r>
      <rPr>
        <b/>
        <sz val="11"/>
        <color rgb="FFFF0000"/>
        <rFont val="Calibri"/>
        <family val="2"/>
        <charset val="238"/>
        <scheme val="minor"/>
      </rPr>
      <t>formacie rrrr-mm-dd (np. 2013-10-30)</t>
    </r>
  </si>
  <si>
    <t>Instrukcja wypełniania Zestawienia miesięcznych wydatków ponoszonych w ramach wsparcia pomostowego</t>
  </si>
  <si>
    <r>
      <rPr>
        <b/>
        <sz val="11"/>
        <color theme="1"/>
        <rFont val="Calibri"/>
        <family val="2"/>
        <charset val="238"/>
        <scheme val="minor"/>
      </rPr>
      <t>1) Nazwa i adres Beneficjenta/tki Pomocy</t>
    </r>
    <r>
      <rPr>
        <sz val="11"/>
        <color theme="1"/>
        <rFont val="Calibri"/>
        <family val="2"/>
        <charset val="238"/>
        <scheme val="minor"/>
      </rPr>
      <t xml:space="preserve"> - należy wpisać nazwę i adres swojej firmy</t>
    </r>
  </si>
  <si>
    <r>
      <t xml:space="preserve">4) Okres rozliczeniowy: </t>
    </r>
    <r>
      <rPr>
        <sz val="11"/>
        <color theme="1"/>
        <rFont val="Calibri"/>
        <family val="2"/>
        <charset val="238"/>
        <scheme val="minor"/>
      </rPr>
      <t>okres wydatkowania danej transzy wsparcia pomostowego; pole wypełniane automatycznie</t>
    </r>
  </si>
  <si>
    <r>
      <t>5) Numer transzy wsparcia pomostowego</t>
    </r>
    <r>
      <rPr>
        <sz val="11"/>
        <color theme="1"/>
        <rFont val="Calibri"/>
        <family val="2"/>
        <charset val="238"/>
        <scheme val="minor"/>
      </rPr>
      <t xml:space="preserve"> - numer kolejnych transz wsparcia pomostowego, pole wypełniane automatycznie</t>
    </r>
  </si>
  <si>
    <r>
      <t xml:space="preserve">6) Dotychczas przekazane środki finansowego wsparcia pomostowego - </t>
    </r>
    <r>
      <rPr>
        <sz val="11"/>
        <color theme="1"/>
        <rFont val="Calibri"/>
        <family val="2"/>
        <charset val="238"/>
        <scheme val="minor"/>
      </rPr>
      <t>kwota środków wsparcia pomostowego, które zostały dotychczas przekazane, pole wypełniane automatycznie</t>
    </r>
  </si>
  <si>
    <r>
      <t xml:space="preserve">7) Dotychczas rozliczone środki wsparcia pomostowego (bez transzy rozliczanej w niniejszym zestawieniu) </t>
    </r>
    <r>
      <rPr>
        <sz val="11"/>
        <color theme="1"/>
        <rFont val="Calibri"/>
        <family val="2"/>
        <charset val="238"/>
        <scheme val="minor"/>
      </rPr>
      <t>- kwota dotychczas rozliczonych środków wsparcia pomostowego, bez transzy rozliczanej w danym zestawieniu, pole wypełniane automatycznie</t>
    </r>
  </si>
  <si>
    <r>
      <t xml:space="preserve">8) Środki wsparcia pomostowego niewydatkowane w poprzednich okresach rozliczeniowych </t>
    </r>
    <r>
      <rPr>
        <sz val="11"/>
        <color theme="1"/>
        <rFont val="Calibri"/>
        <family val="2"/>
        <charset val="238"/>
        <scheme val="minor"/>
      </rPr>
      <t>- kwota niewydatkowanych środków wsparcia pomostowego w poprzednich okresach rozliczeniowych, pole wypełniane automatycznie</t>
    </r>
  </si>
  <si>
    <r>
      <t>9) Kwota wsparcia pomostowego rozliczana w niniejszym zestawieniu</t>
    </r>
    <r>
      <rPr>
        <sz val="11"/>
        <color theme="1"/>
        <rFont val="Calibri"/>
        <family val="2"/>
        <charset val="238"/>
        <scheme val="minor"/>
      </rPr>
      <t xml:space="preserve"> - kwota wsparcia pomostowego rozliczana w danym zestawieniu, pole wypełniane automatycznie</t>
    </r>
  </si>
  <si>
    <r>
      <t xml:space="preserve">10) Kwota wsparcia pomostowego do rozliczenia w następnych okresach rozliczeniowych </t>
    </r>
    <r>
      <rPr>
        <sz val="11"/>
        <color theme="1"/>
        <rFont val="Calibri"/>
        <family val="2"/>
        <charset val="238"/>
        <scheme val="minor"/>
      </rPr>
      <t>- kwota wsparcia finansowego, która nie została dotychczas rozliczona, a która pozostaje do rozliczenia w kolejnych okresach, pole wypełniane automatycznie</t>
    </r>
  </si>
  <si>
    <r>
      <t xml:space="preserve">11) Kwota do zwrotu (wypełnić tylko w przypadku transzy numer sześć, w przypadku pozostałych transz wpisać „nie dotyczy”) - kwota środków, ktore nie zostały wydatkowane w ciągu całego okresu rozliczeniowego; </t>
    </r>
    <r>
      <rPr>
        <sz val="11"/>
        <color theme="1"/>
        <rFont val="Calibri"/>
        <family val="2"/>
        <charset val="238"/>
        <scheme val="minor"/>
      </rPr>
      <t>po zakończeniu szóstego okresu rozliczeniowego niewydatkowane wsparcie pomostowe podlega zwrotowi na rachunek bankowy Beneficjenta nr 10 8621 0007 2001 0000 0547 0024  do 16 dnia miesiąca następującego po zakończeniu ostatniego okresu rozliczeniowego. Pole wypełniane automatycznie</t>
    </r>
  </si>
  <si>
    <r>
      <t xml:space="preserve">12) Zestawienie dokumentów potwierdzających wydatki poniesione w ramach wsparcia pomostowego w danym okresie rozliczeniowym - </t>
    </r>
    <r>
      <rPr>
        <sz val="11"/>
        <color theme="1"/>
        <rFont val="Calibri"/>
        <family val="2"/>
        <charset val="238"/>
        <scheme val="minor"/>
      </rPr>
      <t>należy wypełnić każde pole tabeli, w przypadku większej ilości wydatków należy dodać wiersze</t>
    </r>
  </si>
  <si>
    <r>
      <t xml:space="preserve">Lp. </t>
    </r>
    <r>
      <rPr>
        <sz val="11"/>
        <color theme="1"/>
        <rFont val="Calibri"/>
        <family val="2"/>
        <charset val="238"/>
        <scheme val="minor"/>
      </rPr>
      <t>- pole wypełnione automatycznie</t>
    </r>
  </si>
  <si>
    <r>
      <t xml:space="preserve">VAT z wydatków kwalifikowalnych </t>
    </r>
    <r>
      <rPr>
        <sz val="11"/>
        <color theme="1"/>
        <rFont val="Calibri"/>
        <family val="2"/>
        <charset val="238"/>
        <scheme val="minor"/>
      </rPr>
      <t>- należy podać kwotę podatku VAT z kosztów kwalifikowalnych</t>
    </r>
  </si>
  <si>
    <r>
      <t>Suma ogółem w PLN</t>
    </r>
    <r>
      <rPr>
        <sz val="11"/>
        <color theme="1"/>
        <rFont val="Calibri"/>
        <family val="2"/>
        <charset val="238"/>
        <scheme val="minor"/>
      </rPr>
      <t xml:space="preserve"> - suma kwot z kolumny, pole wypełniane automatycznie</t>
    </r>
  </si>
  <si>
    <r>
      <t xml:space="preserve">Dotychczas przekazane środki wsparcia pomostowego </t>
    </r>
    <r>
      <rPr>
        <sz val="11"/>
        <color theme="1"/>
        <rFont val="Calibri"/>
        <family val="2"/>
        <charset val="238"/>
        <scheme val="minor"/>
      </rPr>
      <t>- kwota środków wsparcia finanswego, które zostały dotychczas przekazane, pole wypełniane automatycznie</t>
    </r>
  </si>
  <si>
    <r>
      <t xml:space="preserve">Sposób zapłaty  (G/P) </t>
    </r>
    <r>
      <rPr>
        <sz val="11"/>
        <color theme="1"/>
        <rFont val="Calibri"/>
        <family val="2"/>
        <charset val="238"/>
        <scheme val="minor"/>
      </rPr>
      <t>- należy podać sposób zapłaty , jeśli zapłacono gotówką należy wpisać G, w przypadku płatności przelewem, należy wpisać P</t>
    </r>
  </si>
  <si>
    <r>
      <t xml:space="preserve">Środki wsparcia pomostowego niewydatkowane w poprzednich okresach rozliczeniowych </t>
    </r>
    <r>
      <rPr>
        <sz val="11"/>
        <color theme="1"/>
        <rFont val="Calibri"/>
        <family val="2"/>
        <charset val="238"/>
        <scheme val="minor"/>
      </rPr>
      <t>- kwota niewydatkowanych środków wsparcia pomostowego w poprzednich okresach rozliczeniowych, pole wypełniane automatycznie</t>
    </r>
  </si>
  <si>
    <r>
      <t xml:space="preserve">Kwota wsparcia pomostowego rozliczana w niniejszym zestawieniu </t>
    </r>
    <r>
      <rPr>
        <sz val="11"/>
        <color theme="1"/>
        <rFont val="Calibri"/>
        <family val="2"/>
        <charset val="238"/>
        <scheme val="minor"/>
      </rPr>
      <t>- kwota wsparcia pomostowego rozliczana w danym zestawieniu, pole wypełniane automatycznie</t>
    </r>
  </si>
  <si>
    <r>
      <t xml:space="preserve">Kwota wsparcia pomostowego do rozliczenia w następnych okresach rozliczeniowych </t>
    </r>
    <r>
      <rPr>
        <sz val="11"/>
        <color theme="1"/>
        <rFont val="Calibri"/>
        <family val="2"/>
        <charset val="238"/>
        <scheme val="minor"/>
      </rPr>
      <t>- kwota wsparcia pomostowego, która nie została dotychczas rozliczona, a która pozostaje do rozliczenia w kolejnych okresach, pole wypełniane automatycznie</t>
    </r>
  </si>
  <si>
    <r>
      <t xml:space="preserve">13) Czy w bieżącym okresie rozliczeniowym wydatkowana została pełna kwota miesięcznego wsparcia pomostowego? (zaznacz znakiem "x" właściwą odpowiedź) </t>
    </r>
    <r>
      <rPr>
        <sz val="11"/>
        <color theme="1"/>
        <rFont val="Calibri"/>
        <family val="2"/>
        <charset val="238"/>
        <scheme val="minor"/>
      </rPr>
      <t>- należy zaznaczyć znakiem "x" właściwą odpowiedź</t>
    </r>
  </si>
  <si>
    <r>
      <t xml:space="preserve">14) w przypadku zaznaczenia w pkt. 12) odpowiedzi NIE należy podać, kiedy planowane jest pełne wydatkowanie transzy wsparcia pomostowego - proszę podać termin </t>
    </r>
    <r>
      <rPr>
        <sz val="11"/>
        <color theme="1"/>
        <rFont val="Calibri"/>
        <family val="2"/>
        <charset val="238"/>
        <scheme val="minor"/>
      </rPr>
      <t>- należy wypełnić w przypadku zaznaczenia w pkt. 12) odpowiedzi NIE, należy podać termin planowanego terminu wydatkowania transzy</t>
    </r>
  </si>
  <si>
    <r>
      <t>15) Oświadczenie Beneficjenta/tki pomocy</t>
    </r>
    <r>
      <rPr>
        <sz val="11"/>
        <color theme="1"/>
        <rFont val="Calibri"/>
        <family val="2"/>
        <charset val="238"/>
        <scheme val="minor"/>
      </rPr>
      <t xml:space="preserve"> - należy zapoznać się z Oświadczeniem oraz wpisać miejsce przechowywania dokumentacji związanej z projektem</t>
    </r>
  </si>
  <si>
    <r>
      <t xml:space="preserve">16) Załączniki </t>
    </r>
    <r>
      <rPr>
        <sz val="11"/>
        <color theme="1"/>
        <rFont val="Calibri"/>
        <family val="2"/>
        <charset val="238"/>
        <scheme val="minor"/>
      </rPr>
      <t>- pole wypełnione automatycznie</t>
    </r>
  </si>
  <si>
    <r>
      <t xml:space="preserve">17) Podpis Beneficjneta/tki pomocy </t>
    </r>
    <r>
      <rPr>
        <sz val="11"/>
        <color theme="1"/>
        <rFont val="Calibri"/>
        <family val="2"/>
        <charset val="238"/>
        <scheme val="minor"/>
      </rPr>
      <t>- należy wpisać miejscowość, dzień, miesiąc i rok (dd-mm-rrrr), podpis (imię i nazwisko) oraz pieczeć firmową</t>
    </r>
  </si>
  <si>
    <t>6.</t>
  </si>
  <si>
    <t>Projekt współfinansowany ze środków Unii Europejskiej w ramach Europejskiego Funduszu Społecznego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</si>
</sst>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5]d\ mmmm\ yyyy;@"/>
    <numFmt numFmtId="165" formatCode="[$-415]d/mmm/yyyy;@"/>
    <numFmt numFmtId="166" formatCode="[$-F800]dddd\,\ mmmm\ dd\,\ yyyy"/>
    <numFmt numFmtId="167" formatCode="yyyy/mm/dd;@"/>
  </numFmts>
  <fonts count="1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sz val="12"/>
      <color theme="1"/>
      <name val="Calibri"/>
      <family val="2"/>
      <charset val="238"/>
      <scheme val="minor"/>
    </font>
    <font>
      <u/>
      <sz val="11"/>
      <color theme="1"/>
      <name val="Calibri"/>
      <family val="2"/>
      <charset val="238"/>
      <scheme val="minor"/>
    </font>
    <font>
      <b/>
      <u/>
      <sz val="11"/>
      <color theme="1"/>
      <name val="Calibri"/>
      <family val="2"/>
      <charset val="238"/>
      <scheme val="minor"/>
    </font>
    <font>
      <b/>
      <sz val="11"/>
      <color rgb="FFFF0000"/>
      <name val="Calibri"/>
      <family val="2"/>
      <charset val="238"/>
      <scheme val="minor"/>
    </font>
    <font>
      <sz val="11"/>
      <name val="Calibri"/>
      <family val="2"/>
      <charset val="238"/>
      <scheme val="minor"/>
    </font>
    <font>
      <sz val="11"/>
      <color rgb="FF9C0006"/>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3" borderId="0" applyNumberFormat="0" applyBorder="0" applyAlignment="0" applyProtection="0"/>
  </cellStyleXfs>
  <cellXfs count="166">
    <xf numFmtId="0" fontId="0" fillId="0" borderId="0" xfId="0"/>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4" fontId="0" fillId="0" borderId="1" xfId="0" applyNumberFormat="1" applyBorder="1" applyAlignment="1">
      <alignment vertical="center"/>
    </xf>
    <xf numFmtId="0" fontId="0" fillId="0" borderId="0" xfId="0" applyAlignment="1"/>
    <xf numFmtId="4" fontId="0" fillId="0" borderId="1" xfId="0" applyNumberFormat="1" applyBorder="1" applyAlignment="1" applyProtection="1">
      <alignment vertical="center"/>
    </xf>
    <xf numFmtId="4" fontId="0" fillId="0" borderId="1" xfId="0" applyNumberFormat="1" applyBorder="1" applyAlignment="1" applyProtection="1">
      <alignment vertical="center"/>
      <protection locked="0"/>
    </xf>
    <xf numFmtId="0" fontId="0" fillId="0" borderId="1" xfId="0" applyBorder="1" applyProtection="1">
      <protection locked="0"/>
    </xf>
    <xf numFmtId="4" fontId="0" fillId="0" borderId="1" xfId="0" applyNumberFormat="1"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2" borderId="1" xfId="0" applyFill="1" applyBorder="1" applyAlignment="1">
      <alignment horizontal="center" vertical="center"/>
    </xf>
    <xf numFmtId="0" fontId="0" fillId="0" borderId="1" xfId="0" applyBorder="1" applyAlignment="1" applyProtection="1">
      <alignment horizontal="center"/>
      <protection locked="0"/>
    </xf>
    <xf numFmtId="166" fontId="0" fillId="0" borderId="0" xfId="0" applyNumberFormat="1"/>
    <xf numFmtId="167" fontId="0" fillId="0" borderId="0" xfId="0" applyNumberFormat="1"/>
    <xf numFmtId="165" fontId="0" fillId="0" borderId="1" xfId="0" applyNumberFormat="1" applyBorder="1" applyAlignment="1" applyProtection="1">
      <alignment vertical="center"/>
      <protection locked="0"/>
    </xf>
    <xf numFmtId="0" fontId="0" fillId="0" borderId="0" xfId="0" applyProtection="1">
      <protection locked="0"/>
    </xf>
    <xf numFmtId="0" fontId="0" fillId="0" borderId="1" xfId="0" applyBorder="1" applyAlignment="1" applyProtection="1">
      <alignment horizontal="center" vertical="center"/>
    </xf>
    <xf numFmtId="165" fontId="0" fillId="0" borderId="1" xfId="0" applyNumberFormat="1" applyBorder="1" applyAlignment="1" applyProtection="1">
      <alignment vertical="center"/>
    </xf>
    <xf numFmtId="0" fontId="0" fillId="0" borderId="1" xfId="0" applyBorder="1" applyAlignment="1" applyProtection="1">
      <alignment horizontal="center"/>
      <protection locked="0"/>
    </xf>
    <xf numFmtId="0" fontId="0" fillId="0" borderId="0" xfId="0" applyAlignment="1">
      <alignment wrapText="1"/>
    </xf>
    <xf numFmtId="0" fontId="0" fillId="0" borderId="0" xfId="0" applyAlignment="1">
      <alignment horizontal="center"/>
    </xf>
    <xf numFmtId="0" fontId="0"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xf>
    <xf numFmtId="0" fontId="0" fillId="0" borderId="3" xfId="0" applyBorder="1" applyAlignment="1">
      <alignment horizontal="center"/>
    </xf>
    <xf numFmtId="0" fontId="4" fillId="0" borderId="0" xfId="0" applyFont="1" applyAlignment="1">
      <alignment horizont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0" fillId="0" borderId="1" xfId="0" applyBorder="1" applyAlignment="1">
      <alignment horizontal="left" vertic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3"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3" xfId="0" applyFont="1" applyBorder="1" applyAlignment="1">
      <alignment horizontal="left" vertical="top"/>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1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0" borderId="1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1" xfId="0" applyFont="1" applyBorder="1" applyAlignment="1" applyProtection="1">
      <alignment horizontal="center" vertical="top"/>
      <protection locked="0"/>
    </xf>
    <xf numFmtId="0" fontId="5" fillId="0" borderId="14" xfId="0" applyFont="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vertical="center" wrapText="1"/>
    </xf>
    <xf numFmtId="0" fontId="0" fillId="2" borderId="1" xfId="0" applyFill="1" applyBorder="1" applyAlignment="1">
      <alignment horizontal="center"/>
    </xf>
    <xf numFmtId="0" fontId="1" fillId="2" borderId="1" xfId="0" applyFont="1" applyFill="1" applyBorder="1" applyAlignment="1">
      <alignment horizontal="right" vertical="center"/>
    </xf>
    <xf numFmtId="0" fontId="2" fillId="0" borderId="0" xfId="0" applyFont="1" applyAlignment="1">
      <alignment horizont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2" borderId="8"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3" xfId="0" applyFill="1" applyBorder="1" applyAlignment="1">
      <alignment horizontal="center"/>
    </xf>
    <xf numFmtId="0" fontId="0" fillId="2" borderId="1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 fillId="2" borderId="1" xfId="0" applyFont="1" applyFill="1" applyBorder="1" applyAlignment="1">
      <alignment horizontal="center"/>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5" xfId="0" applyFill="1" applyBorder="1" applyAlignment="1">
      <alignment horizontal="left"/>
    </xf>
    <xf numFmtId="0" fontId="0" fillId="2" borderId="6" xfId="0" applyFill="1" applyBorder="1" applyAlignment="1">
      <alignment horizontal="left"/>
    </xf>
    <xf numFmtId="0" fontId="0" fillId="2" borderId="3" xfId="0" applyFill="1" applyBorder="1" applyAlignment="1">
      <alignment horizontal="center" wrapText="1"/>
    </xf>
    <xf numFmtId="0" fontId="0" fillId="2" borderId="13" xfId="0" applyFill="1" applyBorder="1" applyAlignment="1">
      <alignment horizontal="center" wrapText="1"/>
    </xf>
    <xf numFmtId="4" fontId="0" fillId="0" borderId="1" xfId="0" applyNumberFormat="1" applyBorder="1" applyAlignment="1" applyProtection="1">
      <alignment horizontal="right" vertical="center"/>
    </xf>
    <xf numFmtId="4" fontId="0" fillId="0" borderId="8" xfId="0" applyNumberFormat="1" applyBorder="1" applyAlignment="1" applyProtection="1">
      <alignment horizontal="right" vertical="center"/>
    </xf>
    <xf numFmtId="4" fontId="0" fillId="0" borderId="9" xfId="0" applyNumberFormat="1" applyBorder="1" applyAlignment="1" applyProtection="1">
      <alignment horizontal="right" vertical="center"/>
    </xf>
    <xf numFmtId="4" fontId="0" fillId="0" borderId="10" xfId="0" applyNumberFormat="1" applyBorder="1" applyAlignment="1" applyProtection="1">
      <alignment horizontal="right" vertical="center"/>
    </xf>
    <xf numFmtId="0" fontId="0" fillId="2" borderId="1" xfId="0" applyFill="1" applyBorder="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1" fillId="0" borderId="0" xfId="0" applyFont="1" applyAlignment="1">
      <alignment horizont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164" fontId="0" fillId="0" borderId="8"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10" xfId="0" applyNumberFormat="1" applyBorder="1" applyAlignment="1" applyProtection="1">
      <alignment horizontal="center" vertical="center"/>
    </xf>
    <xf numFmtId="0" fontId="2" fillId="0" borderId="0" xfId="0" applyFont="1" applyAlignment="1">
      <alignment horizontal="center"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vertical="center"/>
    </xf>
    <xf numFmtId="0" fontId="10" fillId="3" borderId="0" xfId="1" applyAlignment="1">
      <alignment horizontal="left" vertical="center" wrapText="1"/>
    </xf>
    <xf numFmtId="0" fontId="7" fillId="0" borderId="0" xfId="0" applyFont="1" applyAlignment="1">
      <alignment horizontal="center" vertical="center" wrapText="1"/>
    </xf>
    <xf numFmtId="0" fontId="0" fillId="0" borderId="0" xfId="0" applyAlignment="1">
      <alignment horizontal="left" vertical="top" wrapText="1"/>
    </xf>
    <xf numFmtId="0" fontId="0" fillId="0" borderId="1" xfId="0" applyBorder="1" applyAlignment="1" applyProtection="1">
      <alignment horizontal="center" wrapText="1"/>
      <protection locked="0"/>
    </xf>
    <xf numFmtId="0" fontId="0" fillId="0" borderId="1" xfId="0" applyBorder="1" applyAlignment="1" applyProtection="1">
      <alignment wrapText="1"/>
      <protection locked="0"/>
    </xf>
  </cellXfs>
  <cellStyles count="2">
    <cellStyle name="Normalny" xfId="0" builtinId="0"/>
    <cellStyle name="Złe" xfId="1" builtinId="2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color rgb="FFCC00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638175</xdr:colOff>
      <xdr:row>0</xdr:row>
      <xdr:rowOff>38100</xdr:rowOff>
    </xdr:from>
    <xdr:to>
      <xdr:col>10</xdr:col>
      <xdr:colOff>514350</xdr:colOff>
      <xdr:row>6</xdr:row>
      <xdr:rowOff>66675</xdr:rowOff>
    </xdr:to>
    <xdr:grpSp>
      <xdr:nvGrpSpPr>
        <xdr:cNvPr id="2" name="Group 1"/>
        <xdr:cNvGrpSpPr>
          <a:grpSpLocks/>
        </xdr:cNvGrpSpPr>
      </xdr:nvGrpSpPr>
      <xdr:grpSpPr bwMode="auto">
        <a:xfrm>
          <a:off x="2209800" y="38100"/>
          <a:ext cx="5638800" cy="1019175"/>
          <a:chOff x="1097" y="1501"/>
          <a:chExt cx="9413" cy="1640"/>
        </a:xfrm>
      </xdr:grpSpPr>
      <xdr:pic>
        <xdr:nvPicPr>
          <xdr:cNvPr id="7" name="Obraz 6" descr="UE+EFS_L-mo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 y="1900"/>
            <a:ext cx="2255" cy="8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az 7" descr="KAPITAL_LUDZKI_P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 y="1501"/>
            <a:ext cx="3375" cy="1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az 8" descr="wup-rzeszow-logo-poziom-mono-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5" y="2039"/>
            <a:ext cx="2679" cy="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0</xdr:row>
      <xdr:rowOff>66675</xdr:rowOff>
    </xdr:from>
    <xdr:to>
      <xdr:col>10</xdr:col>
      <xdr:colOff>762000</xdr:colOff>
      <xdr:row>6</xdr:row>
      <xdr:rowOff>57150</xdr:rowOff>
    </xdr:to>
    <xdr:grpSp>
      <xdr:nvGrpSpPr>
        <xdr:cNvPr id="6" name="Group 1"/>
        <xdr:cNvGrpSpPr>
          <a:grpSpLocks/>
        </xdr:cNvGrpSpPr>
      </xdr:nvGrpSpPr>
      <xdr:grpSpPr bwMode="auto">
        <a:xfrm>
          <a:off x="2247900" y="66675"/>
          <a:ext cx="5638800" cy="1019175"/>
          <a:chOff x="1097" y="1501"/>
          <a:chExt cx="9413" cy="1640"/>
        </a:xfrm>
      </xdr:grpSpPr>
      <xdr:pic>
        <xdr:nvPicPr>
          <xdr:cNvPr id="7" name="Obraz 6" descr="UE+EFS_L-mo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 y="1900"/>
            <a:ext cx="2255" cy="8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az 7" descr="KAPITAL_LUDZKI_P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 y="1501"/>
            <a:ext cx="3375" cy="1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az 8" descr="wup-rzeszow-logo-poziom-mono-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5" y="2039"/>
            <a:ext cx="2679" cy="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0</xdr:rowOff>
    </xdr:from>
    <xdr:to>
      <xdr:col>10</xdr:col>
      <xdr:colOff>752475</xdr:colOff>
      <xdr:row>6</xdr:row>
      <xdr:rowOff>28575</xdr:rowOff>
    </xdr:to>
    <xdr:grpSp>
      <xdr:nvGrpSpPr>
        <xdr:cNvPr id="6" name="Group 1"/>
        <xdr:cNvGrpSpPr>
          <a:grpSpLocks/>
        </xdr:cNvGrpSpPr>
      </xdr:nvGrpSpPr>
      <xdr:grpSpPr bwMode="auto">
        <a:xfrm>
          <a:off x="2238375" y="0"/>
          <a:ext cx="5638800" cy="1019175"/>
          <a:chOff x="1097" y="1501"/>
          <a:chExt cx="9413" cy="1640"/>
        </a:xfrm>
      </xdr:grpSpPr>
      <xdr:pic>
        <xdr:nvPicPr>
          <xdr:cNvPr id="7" name="Obraz 6" descr="UE+EFS_L-mo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 y="1900"/>
            <a:ext cx="2255" cy="8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az 7" descr="KAPITAL_LUDZKI_P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 y="1501"/>
            <a:ext cx="3375" cy="1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az 8" descr="wup-rzeszow-logo-poziom-mono-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5" y="2039"/>
            <a:ext cx="2679" cy="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0</xdr:rowOff>
    </xdr:from>
    <xdr:to>
      <xdr:col>10</xdr:col>
      <xdr:colOff>752475</xdr:colOff>
      <xdr:row>6</xdr:row>
      <xdr:rowOff>28575</xdr:rowOff>
    </xdr:to>
    <xdr:grpSp>
      <xdr:nvGrpSpPr>
        <xdr:cNvPr id="6" name="Group 1"/>
        <xdr:cNvGrpSpPr>
          <a:grpSpLocks/>
        </xdr:cNvGrpSpPr>
      </xdr:nvGrpSpPr>
      <xdr:grpSpPr bwMode="auto">
        <a:xfrm>
          <a:off x="2238375" y="0"/>
          <a:ext cx="5638800" cy="1019175"/>
          <a:chOff x="1097" y="1501"/>
          <a:chExt cx="9413" cy="1640"/>
        </a:xfrm>
      </xdr:grpSpPr>
      <xdr:pic>
        <xdr:nvPicPr>
          <xdr:cNvPr id="7" name="Obraz 6" descr="UE+EFS_L-mo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 y="1900"/>
            <a:ext cx="2255" cy="8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az 7" descr="KAPITAL_LUDZKI_P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 y="1501"/>
            <a:ext cx="3375" cy="1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az 8" descr="wup-rzeszow-logo-poziom-mono-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5" y="2039"/>
            <a:ext cx="2679" cy="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10</xdr:col>
      <xdr:colOff>752475</xdr:colOff>
      <xdr:row>6</xdr:row>
      <xdr:rowOff>28575</xdr:rowOff>
    </xdr:to>
    <xdr:grpSp>
      <xdr:nvGrpSpPr>
        <xdr:cNvPr id="10" name="Group 1"/>
        <xdr:cNvGrpSpPr>
          <a:grpSpLocks/>
        </xdr:cNvGrpSpPr>
      </xdr:nvGrpSpPr>
      <xdr:grpSpPr bwMode="auto">
        <a:xfrm>
          <a:off x="2238375" y="0"/>
          <a:ext cx="5638800" cy="1019175"/>
          <a:chOff x="1097" y="1501"/>
          <a:chExt cx="9413" cy="1640"/>
        </a:xfrm>
      </xdr:grpSpPr>
      <xdr:pic>
        <xdr:nvPicPr>
          <xdr:cNvPr id="11" name="Obraz 10" descr="UE+EFS_L-mo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 y="1900"/>
            <a:ext cx="2255" cy="8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Obraz 11" descr="KAPITAL_LUDZKI_P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 y="1501"/>
            <a:ext cx="3375" cy="1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Obraz 12" descr="wup-rzeszow-logo-poziom-mono-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5" y="2039"/>
            <a:ext cx="2679" cy="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10</xdr:col>
      <xdr:colOff>752475</xdr:colOff>
      <xdr:row>6</xdr:row>
      <xdr:rowOff>28575</xdr:rowOff>
    </xdr:to>
    <xdr:grpSp>
      <xdr:nvGrpSpPr>
        <xdr:cNvPr id="6" name="Group 1"/>
        <xdr:cNvGrpSpPr>
          <a:grpSpLocks/>
        </xdr:cNvGrpSpPr>
      </xdr:nvGrpSpPr>
      <xdr:grpSpPr bwMode="auto">
        <a:xfrm>
          <a:off x="2238375" y="0"/>
          <a:ext cx="5638800" cy="1019175"/>
          <a:chOff x="1097" y="1501"/>
          <a:chExt cx="9413" cy="1640"/>
        </a:xfrm>
      </xdr:grpSpPr>
      <xdr:pic>
        <xdr:nvPicPr>
          <xdr:cNvPr id="7" name="Obraz 6" descr="UE+EFS_L-mo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 y="1900"/>
            <a:ext cx="2255" cy="8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Obraz 7" descr="KAPITAL_LUDZKI_P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 y="1501"/>
            <a:ext cx="3375" cy="16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Obraz 8" descr="wup-rzeszow-logo-poziom-mono-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5" y="2039"/>
            <a:ext cx="2679" cy="55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opLeftCell="A28" zoomScaleNormal="100" zoomScaleSheetLayoutView="100" workbookViewId="0">
      <selection activeCell="B42" sqref="B42:D42"/>
    </sheetView>
  </sheetViews>
  <sheetFormatPr defaultRowHeight="15" x14ac:dyDescent="0.25"/>
  <cols>
    <col min="1" max="1" width="4.5703125" customWidth="1"/>
    <col min="2" max="2" width="9.140625" customWidth="1"/>
    <col min="3" max="3" width="9.85546875" customWidth="1"/>
    <col min="4" max="4" width="10" customWidth="1"/>
    <col min="5" max="5" width="13.140625" customWidth="1"/>
    <col min="6" max="6" width="10.7109375" customWidth="1"/>
    <col min="7" max="7" width="16.7109375" customWidth="1"/>
    <col min="8" max="8" width="11.5703125" customWidth="1"/>
    <col min="9" max="9" width="12.85546875" bestFit="1" customWidth="1"/>
    <col min="10" max="10" width="11.42578125" customWidth="1"/>
    <col min="11" max="11" width="12.28515625" customWidth="1"/>
    <col min="12" max="13" width="14.5703125" customWidth="1"/>
    <col min="15" max="15" width="10.42578125" bestFit="1" customWidth="1"/>
    <col min="16" max="16" width="14.28515625" bestFit="1" customWidth="1"/>
  </cols>
  <sheetData>
    <row r="1" spans="1:13" ht="9" customHeight="1" x14ac:dyDescent="0.25">
      <c r="A1" s="4"/>
      <c r="B1" s="4"/>
      <c r="C1" s="4"/>
      <c r="D1" s="4"/>
      <c r="E1" s="4"/>
      <c r="F1" s="4"/>
      <c r="G1" s="4"/>
      <c r="H1" s="4"/>
      <c r="I1" s="4"/>
      <c r="J1" s="4"/>
      <c r="K1" s="4"/>
      <c r="L1" s="4"/>
      <c r="M1" s="4"/>
    </row>
    <row r="2" spans="1:13" ht="9" customHeight="1" x14ac:dyDescent="0.25">
      <c r="A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4"/>
      <c r="B4" s="4"/>
      <c r="C4" s="4"/>
      <c r="D4" s="4"/>
      <c r="E4" s="4"/>
      <c r="F4" s="4"/>
      <c r="G4" s="4"/>
      <c r="H4" s="4"/>
      <c r="I4" s="4"/>
      <c r="J4" s="4"/>
      <c r="K4" s="4"/>
      <c r="L4" s="4"/>
      <c r="M4" s="4"/>
    </row>
    <row r="5" spans="1:13" x14ac:dyDescent="0.25">
      <c r="A5" s="4"/>
      <c r="B5" s="4"/>
      <c r="C5" s="4"/>
      <c r="D5" s="4"/>
      <c r="E5" s="4"/>
      <c r="F5" s="4"/>
      <c r="G5" s="4"/>
      <c r="H5" s="4"/>
      <c r="I5" s="4"/>
      <c r="J5" s="4"/>
      <c r="K5" s="4"/>
      <c r="L5" s="4"/>
      <c r="M5" s="4"/>
    </row>
    <row r="6" spans="1:13" x14ac:dyDescent="0.25">
      <c r="A6" s="4"/>
      <c r="B6" s="4"/>
      <c r="C6" s="4"/>
      <c r="D6" s="4"/>
      <c r="E6" s="4"/>
      <c r="F6" s="4"/>
      <c r="G6" s="4"/>
      <c r="H6" s="4"/>
      <c r="I6" s="4"/>
      <c r="J6" s="4"/>
      <c r="K6" s="4"/>
      <c r="L6" s="4"/>
      <c r="M6" s="4"/>
    </row>
    <row r="7" spans="1:13" ht="30.75" customHeight="1" x14ac:dyDescent="0.25">
      <c r="A7" s="26" t="s">
        <v>110</v>
      </c>
      <c r="B7" s="26"/>
      <c r="C7" s="26"/>
      <c r="D7" s="26"/>
      <c r="E7" s="26"/>
      <c r="F7" s="26"/>
      <c r="G7" s="26"/>
      <c r="H7" s="26"/>
      <c r="I7" s="26"/>
      <c r="J7" s="26"/>
      <c r="K7" s="26"/>
      <c r="L7" s="26"/>
      <c r="M7" s="26"/>
    </row>
    <row r="8" spans="1:13" ht="15" customHeight="1" x14ac:dyDescent="0.25">
      <c r="A8" s="99" t="s">
        <v>70</v>
      </c>
      <c r="B8" s="99"/>
      <c r="C8" s="99"/>
      <c r="D8" s="99"/>
      <c r="E8" s="99"/>
      <c r="F8" s="99"/>
      <c r="G8" s="99"/>
      <c r="H8" s="99"/>
      <c r="I8" s="99"/>
      <c r="J8" s="99"/>
      <c r="K8" s="99"/>
      <c r="L8" s="99"/>
      <c r="M8" s="99"/>
    </row>
    <row r="9" spans="1:13" ht="19.5" customHeight="1" x14ac:dyDescent="0.25">
      <c r="A9" s="99"/>
      <c r="B9" s="99"/>
      <c r="C9" s="99"/>
      <c r="D9" s="99"/>
      <c r="E9" s="99"/>
      <c r="F9" s="99"/>
      <c r="G9" s="99"/>
      <c r="H9" s="99"/>
      <c r="I9" s="99"/>
      <c r="J9" s="99"/>
      <c r="K9" s="99"/>
      <c r="L9" s="99"/>
      <c r="M9" s="99"/>
    </row>
    <row r="10" spans="1:13" ht="20.25" customHeight="1" x14ac:dyDescent="0.25">
      <c r="A10" s="21" t="s">
        <v>71</v>
      </c>
      <c r="B10" s="21"/>
      <c r="C10" s="21"/>
      <c r="D10" s="21"/>
      <c r="E10" s="21"/>
      <c r="F10" s="21"/>
      <c r="G10" s="21"/>
      <c r="H10" s="21"/>
      <c r="I10" s="21"/>
      <c r="J10" s="21"/>
      <c r="K10" s="21"/>
      <c r="L10" s="21"/>
      <c r="M10" s="21"/>
    </row>
    <row r="11" spans="1:13" ht="15.75" customHeight="1" x14ac:dyDescent="0.25">
      <c r="A11" s="21" t="s">
        <v>67</v>
      </c>
      <c r="B11" s="21"/>
      <c r="C11" s="21"/>
      <c r="D11" s="21"/>
      <c r="E11" s="21"/>
      <c r="F11" s="21"/>
      <c r="G11" s="21"/>
      <c r="H11" s="21"/>
      <c r="I11" s="21"/>
      <c r="J11" s="21"/>
      <c r="K11" s="21"/>
      <c r="L11" s="21"/>
      <c r="M11" s="21"/>
    </row>
    <row r="12" spans="1:13" ht="9" customHeight="1" x14ac:dyDescent="0.25">
      <c r="A12" s="21"/>
      <c r="B12" s="21"/>
      <c r="C12" s="21"/>
      <c r="D12" s="21"/>
      <c r="E12" s="21"/>
      <c r="F12" s="21"/>
      <c r="G12" s="21"/>
      <c r="H12" s="21"/>
      <c r="I12" s="21"/>
      <c r="J12" s="21"/>
      <c r="K12" s="21"/>
      <c r="L12" s="21"/>
      <c r="M12" s="21"/>
    </row>
    <row r="13" spans="1:13" x14ac:dyDescent="0.25">
      <c r="A13" s="21" t="s">
        <v>0</v>
      </c>
      <c r="B13" s="21"/>
      <c r="C13" s="21"/>
      <c r="D13" s="21"/>
      <c r="E13" s="21"/>
      <c r="F13" s="21"/>
      <c r="G13" s="21"/>
      <c r="H13" s="21"/>
      <c r="I13" s="21"/>
      <c r="J13" s="21"/>
      <c r="K13" s="21"/>
      <c r="L13" s="21"/>
      <c r="M13" s="21"/>
    </row>
    <row r="14" spans="1:13" x14ac:dyDescent="0.25">
      <c r="A14" s="21" t="s">
        <v>1</v>
      </c>
      <c r="B14" s="21"/>
      <c r="C14" s="21"/>
      <c r="D14" s="21"/>
      <c r="E14" s="21"/>
      <c r="F14" s="21"/>
      <c r="G14" s="21"/>
      <c r="H14" s="21"/>
      <c r="I14" s="21"/>
      <c r="J14" s="21"/>
      <c r="K14" s="21"/>
      <c r="L14" s="21"/>
      <c r="M14" s="21"/>
    </row>
    <row r="15" spans="1:13" x14ac:dyDescent="0.25">
      <c r="A15" s="21" t="s">
        <v>2</v>
      </c>
      <c r="B15" s="21"/>
      <c r="C15" s="21"/>
      <c r="D15" s="21"/>
      <c r="E15" s="21"/>
      <c r="F15" s="21"/>
      <c r="G15" s="21"/>
      <c r="H15" s="21"/>
      <c r="I15" s="21"/>
      <c r="J15" s="21"/>
      <c r="K15" s="21"/>
      <c r="L15" s="21"/>
      <c r="M15" s="21"/>
    </row>
    <row r="16" spans="1:13" ht="14.25" customHeight="1" x14ac:dyDescent="0.25">
      <c r="A16" s="21"/>
      <c r="B16" s="21"/>
      <c r="C16" s="21"/>
      <c r="D16" s="21"/>
      <c r="E16" s="21"/>
      <c r="F16" s="21"/>
      <c r="G16" s="21"/>
      <c r="H16" s="21"/>
      <c r="I16" s="21"/>
      <c r="J16" s="21"/>
      <c r="K16" s="21"/>
      <c r="L16" s="21"/>
      <c r="M16" s="21"/>
    </row>
    <row r="17" spans="1:16" ht="19.5" customHeight="1" x14ac:dyDescent="0.25">
      <c r="A17" s="103" t="s">
        <v>3</v>
      </c>
      <c r="B17" s="104"/>
      <c r="C17" s="104"/>
      <c r="D17" s="104"/>
      <c r="E17" s="105"/>
      <c r="F17" s="117" t="s">
        <v>7</v>
      </c>
      <c r="G17" s="117"/>
      <c r="H17" s="117"/>
      <c r="I17" s="117"/>
      <c r="J17" s="21"/>
      <c r="K17" s="21"/>
      <c r="L17" s="21"/>
      <c r="M17" s="21"/>
    </row>
    <row r="18" spans="1:16" ht="36" customHeight="1" x14ac:dyDescent="0.25">
      <c r="A18" s="106" t="s">
        <v>4</v>
      </c>
      <c r="B18" s="107"/>
      <c r="C18" s="107"/>
      <c r="D18" s="110"/>
      <c r="E18" s="111"/>
      <c r="F18" s="118" t="s">
        <v>5</v>
      </c>
      <c r="G18" s="119"/>
      <c r="H18" s="122"/>
      <c r="I18" s="123"/>
      <c r="J18" s="21"/>
      <c r="K18" s="21"/>
      <c r="L18" s="21"/>
      <c r="M18" s="21"/>
    </row>
    <row r="19" spans="1:16" ht="18.75" customHeight="1" x14ac:dyDescent="0.25">
      <c r="A19" s="108"/>
      <c r="B19" s="109"/>
      <c r="C19" s="109"/>
      <c r="D19" s="112"/>
      <c r="E19" s="113"/>
      <c r="F19" s="120" t="s">
        <v>6</v>
      </c>
      <c r="G19" s="121"/>
      <c r="H19" s="112"/>
      <c r="I19" s="113"/>
      <c r="J19" s="21"/>
      <c r="K19" s="21"/>
      <c r="L19" s="21"/>
      <c r="M19" s="21"/>
    </row>
    <row r="20" spans="1:16" x14ac:dyDescent="0.25">
      <c r="A20" s="31"/>
      <c r="B20" s="31"/>
      <c r="C20" s="31"/>
      <c r="D20" s="31"/>
      <c r="E20" s="31"/>
      <c r="F20" s="31"/>
      <c r="G20" s="31"/>
      <c r="H20" s="31"/>
      <c r="I20" s="31"/>
      <c r="J20" s="21"/>
      <c r="K20" s="21"/>
      <c r="L20" s="21"/>
      <c r="M20" s="21"/>
    </row>
    <row r="21" spans="1:16" ht="36" customHeight="1" x14ac:dyDescent="0.25">
      <c r="A21" s="100" t="s">
        <v>79</v>
      </c>
      <c r="B21" s="101"/>
      <c r="C21" s="101"/>
      <c r="D21" s="101"/>
      <c r="E21" s="102"/>
      <c r="F21" s="114"/>
      <c r="G21" s="115"/>
      <c r="H21" s="115"/>
      <c r="I21" s="116"/>
      <c r="J21" s="21"/>
      <c r="K21" s="21"/>
      <c r="L21" s="21"/>
      <c r="M21" s="21"/>
    </row>
    <row r="22" spans="1:16" ht="32.25" customHeight="1" x14ac:dyDescent="0.25">
      <c r="A22" s="142" t="s">
        <v>20</v>
      </c>
      <c r="B22" s="143"/>
      <c r="C22" s="143"/>
      <c r="D22" s="143"/>
      <c r="E22" s="144"/>
      <c r="F22" s="129"/>
      <c r="G22" s="130"/>
      <c r="H22" s="130"/>
      <c r="I22" s="131"/>
      <c r="J22" s="21"/>
      <c r="K22" s="21"/>
      <c r="L22" s="21"/>
      <c r="M22" s="21"/>
    </row>
    <row r="23" spans="1:16" ht="30.75" customHeight="1" x14ac:dyDescent="0.25">
      <c r="A23" s="142" t="s">
        <v>49</v>
      </c>
      <c r="B23" s="143"/>
      <c r="C23" s="143"/>
      <c r="D23" s="143"/>
      <c r="E23" s="144"/>
      <c r="F23" s="132">
        <v>41571</v>
      </c>
      <c r="G23" s="133"/>
      <c r="H23" s="133"/>
      <c r="I23" s="134"/>
      <c r="J23" s="21"/>
      <c r="K23" s="21"/>
      <c r="L23" s="21"/>
      <c r="M23" s="21"/>
    </row>
    <row r="24" spans="1:16" ht="21.75" customHeight="1" x14ac:dyDescent="0.25">
      <c r="A24" s="100" t="s">
        <v>50</v>
      </c>
      <c r="B24" s="101"/>
      <c r="C24" s="101"/>
      <c r="D24" s="101"/>
      <c r="E24" s="101"/>
      <c r="F24" s="10" t="s">
        <v>47</v>
      </c>
      <c r="G24" s="15">
        <f>F23</f>
        <v>41571</v>
      </c>
      <c r="H24" s="10" t="s">
        <v>48</v>
      </c>
      <c r="I24" s="15">
        <f>(G24+30)</f>
        <v>41601</v>
      </c>
      <c r="J24" s="21"/>
      <c r="K24" s="21"/>
      <c r="L24" s="21"/>
      <c r="M24" s="21"/>
    </row>
    <row r="25" spans="1:16" ht="22.5" customHeight="1" x14ac:dyDescent="0.25">
      <c r="A25" s="100" t="s">
        <v>51</v>
      </c>
      <c r="B25" s="101"/>
      <c r="C25" s="101"/>
      <c r="D25" s="101"/>
      <c r="E25" s="101"/>
      <c r="F25" s="135">
        <v>1</v>
      </c>
      <c r="G25" s="136"/>
      <c r="H25" s="136"/>
      <c r="I25" s="137"/>
      <c r="J25" s="21"/>
      <c r="K25" s="21"/>
      <c r="L25" s="21"/>
      <c r="M25" s="21"/>
      <c r="O25" s="14"/>
      <c r="P25" s="13"/>
    </row>
    <row r="26" spans="1:16" ht="32.25" customHeight="1" x14ac:dyDescent="0.25">
      <c r="A26" s="142" t="s">
        <v>52</v>
      </c>
      <c r="B26" s="143"/>
      <c r="C26" s="143"/>
      <c r="D26" s="143"/>
      <c r="E26" s="143"/>
      <c r="F26" s="124">
        <v>1500</v>
      </c>
      <c r="G26" s="124"/>
      <c r="H26" s="124"/>
      <c r="I26" s="124"/>
      <c r="J26" s="21"/>
      <c r="K26" s="21"/>
      <c r="L26" s="21"/>
      <c r="M26" s="21"/>
    </row>
    <row r="27" spans="1:16" ht="47.25" customHeight="1" x14ac:dyDescent="0.25">
      <c r="A27" s="142" t="s">
        <v>53</v>
      </c>
      <c r="B27" s="143"/>
      <c r="C27" s="143"/>
      <c r="D27" s="143"/>
      <c r="E27" s="143"/>
      <c r="F27" s="124">
        <v>0</v>
      </c>
      <c r="G27" s="124"/>
      <c r="H27" s="124"/>
      <c r="I27" s="124"/>
      <c r="J27" s="21"/>
      <c r="K27" s="21"/>
      <c r="L27" s="21"/>
      <c r="M27" s="21"/>
    </row>
    <row r="28" spans="1:16" ht="39" customHeight="1" x14ac:dyDescent="0.25">
      <c r="A28" s="142" t="s">
        <v>54</v>
      </c>
      <c r="B28" s="143"/>
      <c r="C28" s="143"/>
      <c r="D28" s="143"/>
      <c r="E28" s="143"/>
      <c r="F28" s="124">
        <v>0</v>
      </c>
      <c r="G28" s="124"/>
      <c r="H28" s="124"/>
      <c r="I28" s="124"/>
      <c r="J28" s="21"/>
      <c r="K28" s="21"/>
      <c r="L28" s="21"/>
      <c r="M28" s="21"/>
    </row>
    <row r="29" spans="1:16" ht="35.25" customHeight="1" x14ac:dyDescent="0.25">
      <c r="A29" s="142" t="s">
        <v>55</v>
      </c>
      <c r="B29" s="143"/>
      <c r="C29" s="143"/>
      <c r="D29" s="143"/>
      <c r="E29" s="143"/>
      <c r="F29" s="125">
        <f>L44</f>
        <v>0</v>
      </c>
      <c r="G29" s="126"/>
      <c r="H29" s="126"/>
      <c r="I29" s="127"/>
      <c r="J29" s="21"/>
      <c r="K29" s="21"/>
      <c r="L29" s="21"/>
      <c r="M29" s="21"/>
    </row>
    <row r="30" spans="1:16" ht="35.25" customHeight="1" x14ac:dyDescent="0.25">
      <c r="A30" s="142" t="s">
        <v>56</v>
      </c>
      <c r="B30" s="143"/>
      <c r="C30" s="143"/>
      <c r="D30" s="143"/>
      <c r="E30" s="143"/>
      <c r="F30" s="124">
        <f>F26-L44</f>
        <v>1500</v>
      </c>
      <c r="G30" s="124"/>
      <c r="H30" s="124"/>
      <c r="I30" s="124"/>
      <c r="J30" s="21"/>
      <c r="K30" s="21"/>
      <c r="L30" s="21"/>
      <c r="M30" s="21"/>
    </row>
    <row r="31" spans="1:16" ht="46.5" customHeight="1" x14ac:dyDescent="0.25">
      <c r="A31" s="142" t="s">
        <v>57</v>
      </c>
      <c r="B31" s="143"/>
      <c r="C31" s="143"/>
      <c r="D31" s="143"/>
      <c r="E31" s="143"/>
      <c r="F31" s="124" t="s">
        <v>32</v>
      </c>
      <c r="G31" s="124"/>
      <c r="H31" s="124"/>
      <c r="I31" s="124"/>
      <c r="J31" s="21"/>
      <c r="K31" s="21"/>
      <c r="L31" s="21"/>
      <c r="M31" s="21"/>
    </row>
    <row r="32" spans="1:16" ht="8.25" customHeight="1" x14ac:dyDescent="0.25">
      <c r="A32" s="21"/>
      <c r="B32" s="21"/>
      <c r="C32" s="21"/>
      <c r="D32" s="21"/>
      <c r="E32" s="21"/>
      <c r="F32" s="21"/>
      <c r="G32" s="21"/>
      <c r="H32" s="21"/>
      <c r="I32" s="21"/>
      <c r="J32" s="21"/>
      <c r="K32" s="21"/>
      <c r="L32" s="21"/>
      <c r="M32" s="21"/>
    </row>
    <row r="33" spans="1:13" ht="9.75" customHeight="1" x14ac:dyDescent="0.25">
      <c r="A33" s="21"/>
      <c r="B33" s="21"/>
      <c r="C33" s="21"/>
      <c r="D33" s="21"/>
      <c r="E33" s="21"/>
      <c r="F33" s="21"/>
      <c r="G33" s="21"/>
      <c r="H33" s="21"/>
      <c r="I33" s="21"/>
      <c r="J33" s="21"/>
      <c r="K33" s="21"/>
      <c r="L33" s="21"/>
      <c r="M33" s="21"/>
    </row>
    <row r="34" spans="1:13" x14ac:dyDescent="0.25">
      <c r="A34" s="138" t="s">
        <v>58</v>
      </c>
      <c r="B34" s="138"/>
      <c r="C34" s="138"/>
      <c r="D34" s="138"/>
      <c r="E34" s="138"/>
      <c r="F34" s="138"/>
      <c r="G34" s="138"/>
      <c r="H34" s="138"/>
      <c r="I34" s="138"/>
      <c r="J34" s="138"/>
      <c r="K34" s="138"/>
      <c r="L34" s="138"/>
      <c r="M34" s="138"/>
    </row>
    <row r="35" spans="1:13" x14ac:dyDescent="0.25">
      <c r="A35" s="21"/>
      <c r="B35" s="21"/>
      <c r="C35" s="21"/>
      <c r="D35" s="21"/>
      <c r="E35" s="21"/>
      <c r="F35" s="21"/>
      <c r="G35" s="21"/>
      <c r="H35" s="21"/>
      <c r="I35" s="21"/>
      <c r="J35" s="21"/>
      <c r="K35" s="21"/>
      <c r="L35" s="21"/>
      <c r="M35" s="21"/>
    </row>
    <row r="36" spans="1:13" ht="84.75" customHeight="1" x14ac:dyDescent="0.25">
      <c r="A36" s="1" t="s">
        <v>11</v>
      </c>
      <c r="B36" s="139" t="s">
        <v>12</v>
      </c>
      <c r="C36" s="139"/>
      <c r="D36" s="139"/>
      <c r="E36" s="140" t="s">
        <v>21</v>
      </c>
      <c r="F36" s="141"/>
      <c r="G36" s="2" t="s">
        <v>13</v>
      </c>
      <c r="H36" s="2" t="s">
        <v>14</v>
      </c>
      <c r="I36" s="2" t="s">
        <v>72</v>
      </c>
      <c r="J36" s="2" t="s">
        <v>74</v>
      </c>
      <c r="K36" s="2" t="s">
        <v>73</v>
      </c>
      <c r="L36" s="2" t="s">
        <v>15</v>
      </c>
      <c r="M36" s="2" t="s">
        <v>16</v>
      </c>
    </row>
    <row r="37" spans="1:13" x14ac:dyDescent="0.25">
      <c r="A37" s="1">
        <v>1</v>
      </c>
      <c r="B37" s="128">
        <v>2</v>
      </c>
      <c r="C37" s="128"/>
      <c r="D37" s="128"/>
      <c r="E37" s="128">
        <v>3</v>
      </c>
      <c r="F37" s="128"/>
      <c r="G37" s="1">
        <v>4</v>
      </c>
      <c r="H37" s="1">
        <v>5</v>
      </c>
      <c r="I37" s="1">
        <v>6</v>
      </c>
      <c r="J37" s="1">
        <v>7</v>
      </c>
      <c r="K37" s="1">
        <v>8</v>
      </c>
      <c r="L37" s="1">
        <v>9</v>
      </c>
      <c r="M37" s="1">
        <v>10</v>
      </c>
    </row>
    <row r="38" spans="1:13" s="16" customFormat="1" ht="30" customHeight="1" x14ac:dyDescent="0.25">
      <c r="A38" s="9" t="s">
        <v>8</v>
      </c>
      <c r="B38" s="164"/>
      <c r="C38" s="164"/>
      <c r="D38" s="164"/>
      <c r="E38" s="164"/>
      <c r="F38" s="164"/>
      <c r="G38" s="7"/>
      <c r="H38" s="7"/>
      <c r="I38" s="7"/>
      <c r="J38" s="6"/>
      <c r="K38" s="6"/>
      <c r="L38" s="6"/>
      <c r="M38" s="6"/>
    </row>
    <row r="39" spans="1:13" s="16" customFormat="1" ht="30" customHeight="1" x14ac:dyDescent="0.25">
      <c r="A39" s="9" t="s">
        <v>9</v>
      </c>
      <c r="B39" s="164"/>
      <c r="C39" s="164"/>
      <c r="D39" s="164"/>
      <c r="E39" s="164"/>
      <c r="F39" s="164"/>
      <c r="G39" s="7"/>
      <c r="H39" s="7"/>
      <c r="I39" s="7"/>
      <c r="J39" s="6"/>
      <c r="K39" s="6"/>
      <c r="L39" s="6"/>
      <c r="M39" s="6"/>
    </row>
    <row r="40" spans="1:13" s="16" customFormat="1" ht="30" customHeight="1" x14ac:dyDescent="0.25">
      <c r="A40" s="19" t="s">
        <v>10</v>
      </c>
      <c r="B40" s="164"/>
      <c r="C40" s="164"/>
      <c r="D40" s="164"/>
      <c r="E40" s="164"/>
      <c r="F40" s="164"/>
      <c r="G40" s="7"/>
      <c r="H40" s="7"/>
      <c r="I40" s="7"/>
      <c r="J40" s="6"/>
      <c r="K40" s="6"/>
      <c r="L40" s="6"/>
      <c r="M40" s="6"/>
    </row>
    <row r="41" spans="1:13" s="16" customFormat="1" ht="30" customHeight="1" x14ac:dyDescent="0.25">
      <c r="A41" s="19" t="s">
        <v>18</v>
      </c>
      <c r="B41" s="164"/>
      <c r="C41" s="164"/>
      <c r="D41" s="164"/>
      <c r="E41" s="164"/>
      <c r="F41" s="164"/>
      <c r="G41" s="7"/>
      <c r="H41" s="7"/>
      <c r="I41" s="7"/>
      <c r="J41" s="6"/>
      <c r="K41" s="6"/>
      <c r="L41" s="6"/>
      <c r="M41" s="6"/>
    </row>
    <row r="42" spans="1:13" s="16" customFormat="1" ht="30" customHeight="1" x14ac:dyDescent="0.25">
      <c r="A42" s="19" t="s">
        <v>19</v>
      </c>
      <c r="B42" s="164"/>
      <c r="C42" s="164"/>
      <c r="D42" s="164"/>
      <c r="E42" s="164"/>
      <c r="F42" s="164"/>
      <c r="G42" s="7"/>
      <c r="H42" s="7"/>
      <c r="I42" s="7"/>
      <c r="J42" s="6"/>
      <c r="K42" s="6"/>
      <c r="L42" s="6"/>
      <c r="M42" s="6"/>
    </row>
    <row r="43" spans="1:13" s="16" customFormat="1" ht="30" customHeight="1" x14ac:dyDescent="0.25">
      <c r="A43" s="19" t="s">
        <v>109</v>
      </c>
      <c r="B43" s="164"/>
      <c r="C43" s="164"/>
      <c r="D43" s="164"/>
      <c r="E43" s="164"/>
      <c r="F43" s="164"/>
      <c r="G43" s="7"/>
      <c r="H43" s="7"/>
      <c r="I43" s="7"/>
      <c r="J43" s="6"/>
      <c r="K43" s="6"/>
      <c r="L43" s="6"/>
      <c r="M43" s="6"/>
    </row>
    <row r="44" spans="1:13" ht="30" customHeight="1" x14ac:dyDescent="0.25">
      <c r="A44" s="25"/>
      <c r="B44" s="25"/>
      <c r="C44" s="25"/>
      <c r="D44" s="25"/>
      <c r="E44" s="25"/>
      <c r="F44" s="25"/>
      <c r="G44" s="83"/>
      <c r="H44" s="98" t="s">
        <v>17</v>
      </c>
      <c r="I44" s="98"/>
      <c r="J44" s="98"/>
      <c r="K44" s="98"/>
      <c r="L44" s="5">
        <f>SUM(L38:L43)</f>
        <v>0</v>
      </c>
      <c r="M44" s="3">
        <f>SUM(M38:M43)</f>
        <v>0</v>
      </c>
    </row>
    <row r="45" spans="1:13" ht="8.25" customHeight="1" x14ac:dyDescent="0.25">
      <c r="A45" s="21"/>
      <c r="B45" s="21"/>
      <c r="C45" s="21"/>
      <c r="D45" s="21"/>
      <c r="E45" s="21"/>
      <c r="F45" s="21"/>
      <c r="G45" s="84"/>
      <c r="H45" s="97"/>
      <c r="I45" s="97"/>
      <c r="J45" s="97"/>
      <c r="K45" s="97"/>
      <c r="L45" s="97"/>
      <c r="M45" s="97"/>
    </row>
    <row r="46" spans="1:13" ht="30" customHeight="1" x14ac:dyDescent="0.25">
      <c r="A46" s="21"/>
      <c r="B46" s="21"/>
      <c r="C46" s="21"/>
      <c r="D46" s="21"/>
      <c r="E46" s="21"/>
      <c r="F46" s="21"/>
      <c r="G46" s="84"/>
      <c r="H46" s="96" t="s">
        <v>41</v>
      </c>
      <c r="I46" s="96"/>
      <c r="J46" s="96"/>
      <c r="K46" s="96"/>
      <c r="L46" s="96"/>
      <c r="M46" s="6">
        <f>F26</f>
        <v>1500</v>
      </c>
    </row>
    <row r="47" spans="1:13" ht="36.75" customHeight="1" x14ac:dyDescent="0.25">
      <c r="A47" s="21"/>
      <c r="B47" s="21"/>
      <c r="C47" s="21"/>
      <c r="D47" s="21"/>
      <c r="E47" s="21"/>
      <c r="F47" s="21"/>
      <c r="G47" s="84"/>
      <c r="H47" s="96" t="s">
        <v>42</v>
      </c>
      <c r="I47" s="96"/>
      <c r="J47" s="96"/>
      <c r="K47" s="96"/>
      <c r="L47" s="96"/>
      <c r="M47" s="8">
        <f>F28</f>
        <v>0</v>
      </c>
    </row>
    <row r="48" spans="1:13" ht="30" customHeight="1" x14ac:dyDescent="0.25">
      <c r="A48" s="21"/>
      <c r="B48" s="21"/>
      <c r="C48" s="21"/>
      <c r="D48" s="21"/>
      <c r="E48" s="21"/>
      <c r="F48" s="21"/>
      <c r="G48" s="84"/>
      <c r="H48" s="96" t="s">
        <v>43</v>
      </c>
      <c r="I48" s="96"/>
      <c r="J48" s="96"/>
      <c r="K48" s="96"/>
      <c r="L48" s="96"/>
      <c r="M48" s="8">
        <f>L44</f>
        <v>0</v>
      </c>
    </row>
    <row r="49" spans="1:13" ht="36.75" customHeight="1" x14ac:dyDescent="0.25">
      <c r="A49" s="21"/>
      <c r="B49" s="21"/>
      <c r="C49" s="21"/>
      <c r="D49" s="21"/>
      <c r="E49" s="21"/>
      <c r="F49" s="21"/>
      <c r="G49" s="84"/>
      <c r="H49" s="96" t="s">
        <v>75</v>
      </c>
      <c r="I49" s="96"/>
      <c r="J49" s="96"/>
      <c r="K49" s="96"/>
      <c r="L49" s="96"/>
      <c r="M49" s="8">
        <f>M46-L44</f>
        <v>1500</v>
      </c>
    </row>
    <row r="50" spans="1:13" x14ac:dyDescent="0.25">
      <c r="A50" s="82"/>
      <c r="B50" s="82"/>
      <c r="C50" s="82"/>
      <c r="D50" s="82"/>
      <c r="E50" s="82"/>
      <c r="F50" s="82"/>
      <c r="G50" s="82"/>
      <c r="H50" s="82"/>
      <c r="I50" s="82"/>
      <c r="J50" s="82"/>
      <c r="K50" s="82"/>
      <c r="L50" s="82"/>
      <c r="M50" s="82"/>
    </row>
    <row r="51" spans="1:13" ht="15.75" customHeight="1" x14ac:dyDescent="0.25">
      <c r="A51" s="93" t="s">
        <v>76</v>
      </c>
      <c r="B51" s="94"/>
      <c r="C51" s="94"/>
      <c r="D51" s="94"/>
      <c r="E51" s="94"/>
      <c r="F51" s="94"/>
      <c r="G51" s="94"/>
      <c r="H51" s="94"/>
      <c r="I51" s="94"/>
      <c r="J51" s="94"/>
      <c r="K51" s="94"/>
      <c r="L51" s="94"/>
      <c r="M51" s="95"/>
    </row>
    <row r="52" spans="1:13" ht="9.75" customHeight="1" x14ac:dyDescent="0.25">
      <c r="A52" s="55"/>
      <c r="B52" s="56"/>
      <c r="C52" s="56"/>
      <c r="D52" s="56"/>
      <c r="E52" s="56"/>
      <c r="F52" s="56"/>
      <c r="G52" s="56"/>
      <c r="H52" s="56"/>
      <c r="I52" s="56"/>
      <c r="J52" s="56"/>
      <c r="K52" s="56"/>
      <c r="L52" s="56"/>
      <c r="M52" s="57"/>
    </row>
    <row r="53" spans="1:13" ht="15" customHeight="1" x14ac:dyDescent="0.25">
      <c r="A53" s="85" t="s">
        <v>23</v>
      </c>
      <c r="B53" s="86"/>
      <c r="C53" s="86"/>
      <c r="D53" s="87"/>
      <c r="E53" s="80"/>
      <c r="F53" s="80"/>
      <c r="G53" s="80"/>
      <c r="H53" s="80"/>
      <c r="I53" s="80"/>
      <c r="J53" s="80"/>
      <c r="K53" s="80"/>
      <c r="L53" s="80"/>
      <c r="M53" s="81"/>
    </row>
    <row r="54" spans="1:13" ht="11.25" customHeight="1" x14ac:dyDescent="0.25">
      <c r="A54" s="85"/>
      <c r="B54" s="86"/>
      <c r="C54" s="86"/>
      <c r="D54" s="88"/>
      <c r="E54" s="80"/>
      <c r="F54" s="80"/>
      <c r="G54" s="80"/>
      <c r="H54" s="80"/>
      <c r="I54" s="80"/>
      <c r="J54" s="80"/>
      <c r="K54" s="80"/>
      <c r="L54" s="80"/>
      <c r="M54" s="81"/>
    </row>
    <row r="55" spans="1:13" x14ac:dyDescent="0.25">
      <c r="A55" s="79"/>
      <c r="B55" s="80"/>
      <c r="C55" s="80"/>
      <c r="D55" s="80"/>
      <c r="E55" s="80"/>
      <c r="F55" s="80"/>
      <c r="G55" s="80"/>
      <c r="H55" s="80"/>
      <c r="I55" s="80"/>
      <c r="J55" s="80"/>
      <c r="K55" s="80"/>
      <c r="L55" s="80"/>
      <c r="M55" s="81"/>
    </row>
    <row r="56" spans="1:13" ht="15" customHeight="1" x14ac:dyDescent="0.25">
      <c r="A56" s="85" t="s">
        <v>22</v>
      </c>
      <c r="B56" s="86"/>
      <c r="C56" s="86"/>
      <c r="D56" s="89"/>
      <c r="E56" s="91"/>
      <c r="F56" s="91"/>
      <c r="G56" s="91"/>
      <c r="H56" s="91"/>
      <c r="I56" s="91"/>
      <c r="J56" s="91"/>
      <c r="K56" s="91"/>
      <c r="L56" s="91"/>
      <c r="M56" s="92"/>
    </row>
    <row r="57" spans="1:13" ht="15" customHeight="1" x14ac:dyDescent="0.25">
      <c r="A57" s="85"/>
      <c r="B57" s="86"/>
      <c r="C57" s="86"/>
      <c r="D57" s="90"/>
      <c r="E57" s="91"/>
      <c r="F57" s="91"/>
      <c r="G57" s="91"/>
      <c r="H57" s="91"/>
      <c r="I57" s="91"/>
      <c r="J57" s="91"/>
      <c r="K57" s="91"/>
      <c r="L57" s="91"/>
      <c r="M57" s="92"/>
    </row>
    <row r="58" spans="1:13" x14ac:dyDescent="0.25">
      <c r="A58" s="73"/>
      <c r="B58" s="74"/>
      <c r="C58" s="74"/>
      <c r="D58" s="74"/>
      <c r="E58" s="74"/>
      <c r="F58" s="74"/>
      <c r="G58" s="74"/>
      <c r="H58" s="74"/>
      <c r="I58" s="74"/>
      <c r="J58" s="74"/>
      <c r="K58" s="74"/>
      <c r="L58" s="74"/>
      <c r="M58" s="75"/>
    </row>
    <row r="59" spans="1:13" x14ac:dyDescent="0.25">
      <c r="A59" s="25"/>
      <c r="B59" s="25"/>
      <c r="C59" s="25"/>
      <c r="D59" s="25"/>
      <c r="E59" s="25"/>
      <c r="F59" s="25"/>
      <c r="G59" s="25"/>
      <c r="H59" s="25"/>
      <c r="I59" s="25"/>
      <c r="J59" s="25"/>
      <c r="K59" s="25"/>
      <c r="L59" s="25"/>
      <c r="M59" s="25"/>
    </row>
    <row r="60" spans="1:13" ht="16.5" customHeight="1" x14ac:dyDescent="0.25">
      <c r="A60" s="64" t="s">
        <v>59</v>
      </c>
      <c r="B60" s="65"/>
      <c r="C60" s="65"/>
      <c r="D60" s="65"/>
      <c r="E60" s="65"/>
      <c r="F60" s="65"/>
      <c r="G60" s="65"/>
      <c r="H60" s="65"/>
      <c r="I60" s="65"/>
      <c r="J60" s="65"/>
      <c r="K60" s="65"/>
      <c r="L60" s="65"/>
      <c r="M60" s="66"/>
    </row>
    <row r="61" spans="1:13" ht="17.25" customHeight="1" x14ac:dyDescent="0.25">
      <c r="A61" s="67"/>
      <c r="B61" s="68"/>
      <c r="C61" s="68"/>
      <c r="D61" s="68"/>
      <c r="E61" s="68"/>
      <c r="F61" s="68"/>
      <c r="G61" s="68"/>
      <c r="H61" s="68"/>
      <c r="I61" s="68"/>
      <c r="J61" s="68"/>
      <c r="K61" s="68"/>
      <c r="L61" s="68"/>
      <c r="M61" s="69"/>
    </row>
    <row r="62" spans="1:13" x14ac:dyDescent="0.25">
      <c r="A62" s="70"/>
      <c r="B62" s="71"/>
      <c r="C62" s="71"/>
      <c r="D62" s="71"/>
      <c r="E62" s="71"/>
      <c r="F62" s="71"/>
      <c r="G62" s="71"/>
      <c r="H62" s="71"/>
      <c r="I62" s="71"/>
      <c r="J62" s="71"/>
      <c r="K62" s="71"/>
      <c r="L62" s="71"/>
      <c r="M62" s="72"/>
    </row>
    <row r="63" spans="1:13" x14ac:dyDescent="0.25">
      <c r="A63" s="70"/>
      <c r="B63" s="71"/>
      <c r="C63" s="71"/>
      <c r="D63" s="71"/>
      <c r="E63" s="71"/>
      <c r="F63" s="71"/>
      <c r="G63" s="71"/>
      <c r="H63" s="71"/>
      <c r="I63" s="71"/>
      <c r="J63" s="71"/>
      <c r="K63" s="71"/>
      <c r="L63" s="71"/>
      <c r="M63" s="72"/>
    </row>
    <row r="64" spans="1:13" x14ac:dyDescent="0.25">
      <c r="A64" s="73"/>
      <c r="B64" s="74"/>
      <c r="C64" s="74"/>
      <c r="D64" s="74"/>
      <c r="E64" s="74"/>
      <c r="F64" s="74"/>
      <c r="G64" s="74"/>
      <c r="H64" s="74"/>
      <c r="I64" s="74"/>
      <c r="J64" s="74"/>
      <c r="K64" s="74"/>
      <c r="L64" s="74"/>
      <c r="M64" s="75"/>
    </row>
    <row r="65" spans="1:13" x14ac:dyDescent="0.25">
      <c r="A65" s="25"/>
      <c r="B65" s="25"/>
      <c r="C65" s="25"/>
      <c r="D65" s="25"/>
      <c r="E65" s="25"/>
      <c r="F65" s="25"/>
      <c r="G65" s="25"/>
      <c r="H65" s="25"/>
      <c r="I65" s="25"/>
      <c r="J65" s="25"/>
      <c r="K65" s="25"/>
      <c r="L65" s="25"/>
      <c r="M65" s="25"/>
    </row>
    <row r="66" spans="1:13" ht="22.5" customHeight="1" x14ac:dyDescent="0.25">
      <c r="A66" s="76" t="s">
        <v>80</v>
      </c>
      <c r="B66" s="77"/>
      <c r="C66" s="77"/>
      <c r="D66" s="77"/>
      <c r="E66" s="77"/>
      <c r="F66" s="77"/>
      <c r="G66" s="77"/>
      <c r="H66" s="77"/>
      <c r="I66" s="77"/>
      <c r="J66" s="77"/>
      <c r="K66" s="77"/>
      <c r="L66" s="77"/>
      <c r="M66" s="78"/>
    </row>
    <row r="67" spans="1:13" ht="33.75" customHeight="1" x14ac:dyDescent="0.25">
      <c r="A67" s="55" t="s">
        <v>44</v>
      </c>
      <c r="B67" s="56"/>
      <c r="C67" s="56"/>
      <c r="D67" s="56"/>
      <c r="E67" s="56"/>
      <c r="F67" s="56"/>
      <c r="G67" s="56"/>
      <c r="H67" s="56"/>
      <c r="I67" s="56"/>
      <c r="J67" s="56"/>
      <c r="K67" s="56"/>
      <c r="L67" s="56"/>
      <c r="M67" s="57"/>
    </row>
    <row r="68" spans="1:13" ht="33" customHeight="1" x14ac:dyDescent="0.25">
      <c r="A68" s="55" t="s">
        <v>77</v>
      </c>
      <c r="B68" s="56"/>
      <c r="C68" s="56"/>
      <c r="D68" s="56"/>
      <c r="E68" s="56"/>
      <c r="F68" s="56"/>
      <c r="G68" s="56"/>
      <c r="H68" s="56"/>
      <c r="I68" s="56"/>
      <c r="J68" s="56"/>
      <c r="K68" s="56"/>
      <c r="L68" s="56"/>
      <c r="M68" s="57"/>
    </row>
    <row r="69" spans="1:13" ht="18" customHeight="1" x14ac:dyDescent="0.25">
      <c r="A69" s="58" t="s">
        <v>25</v>
      </c>
      <c r="B69" s="59"/>
      <c r="C69" s="59"/>
      <c r="D69" s="59"/>
      <c r="E69" s="59"/>
      <c r="F69" s="59"/>
      <c r="G69" s="59"/>
      <c r="H69" s="59"/>
      <c r="I69" s="59"/>
      <c r="J69" s="59"/>
      <c r="K69" s="59"/>
      <c r="L69" s="59"/>
      <c r="M69" s="60"/>
    </row>
    <row r="70" spans="1:13" x14ac:dyDescent="0.25">
      <c r="A70" s="25"/>
      <c r="B70" s="25"/>
      <c r="C70" s="25"/>
      <c r="D70" s="25"/>
      <c r="E70" s="25"/>
      <c r="F70" s="25"/>
      <c r="G70" s="25"/>
      <c r="H70" s="25"/>
      <c r="I70" s="25"/>
      <c r="J70" s="25"/>
      <c r="K70" s="25"/>
      <c r="L70" s="25"/>
      <c r="M70" s="25"/>
    </row>
    <row r="71" spans="1:13" ht="17.25" customHeight="1" x14ac:dyDescent="0.25">
      <c r="A71" s="61" t="s">
        <v>60</v>
      </c>
      <c r="B71" s="62"/>
      <c r="C71" s="62"/>
      <c r="D71" s="62"/>
      <c r="E71" s="62"/>
      <c r="F71" s="62"/>
      <c r="G71" s="62"/>
      <c r="H71" s="62"/>
      <c r="I71" s="62"/>
      <c r="J71" s="62"/>
      <c r="K71" s="62"/>
      <c r="L71" s="62"/>
      <c r="M71" s="63"/>
    </row>
    <row r="72" spans="1:13" ht="21" customHeight="1" x14ac:dyDescent="0.25">
      <c r="A72" s="49" t="s">
        <v>66</v>
      </c>
      <c r="B72" s="50"/>
      <c r="C72" s="50"/>
      <c r="D72" s="50"/>
      <c r="E72" s="50"/>
      <c r="F72" s="50"/>
      <c r="G72" s="50"/>
      <c r="H72" s="50"/>
      <c r="I72" s="50"/>
      <c r="J72" s="50"/>
      <c r="K72" s="50"/>
      <c r="L72" s="50"/>
      <c r="M72" s="51"/>
    </row>
    <row r="73" spans="1:13" ht="19.5" customHeight="1" x14ac:dyDescent="0.25">
      <c r="A73" s="52" t="s">
        <v>62</v>
      </c>
      <c r="B73" s="53"/>
      <c r="C73" s="53"/>
      <c r="D73" s="53"/>
      <c r="E73" s="53"/>
      <c r="F73" s="53"/>
      <c r="G73" s="53"/>
      <c r="H73" s="53"/>
      <c r="I73" s="53"/>
      <c r="J73" s="53"/>
      <c r="K73" s="53"/>
      <c r="L73" s="53"/>
      <c r="M73" s="54"/>
    </row>
    <row r="74" spans="1:13" x14ac:dyDescent="0.25">
      <c r="A74" s="25"/>
      <c r="B74" s="25"/>
      <c r="C74" s="25"/>
      <c r="D74" s="25"/>
      <c r="E74" s="25"/>
      <c r="F74" s="25"/>
      <c r="G74" s="25"/>
      <c r="H74" s="25"/>
      <c r="I74" s="25"/>
      <c r="J74" s="25"/>
      <c r="K74" s="25"/>
      <c r="L74" s="25"/>
      <c r="M74" s="25"/>
    </row>
    <row r="75" spans="1:13" x14ac:dyDescent="0.25">
      <c r="A75" s="22" t="s">
        <v>78</v>
      </c>
      <c r="B75" s="22"/>
      <c r="C75" s="22"/>
      <c r="D75" s="22"/>
      <c r="E75" s="22"/>
      <c r="F75" s="22"/>
      <c r="G75" s="22"/>
      <c r="H75" s="22"/>
      <c r="I75" s="22"/>
      <c r="J75" s="22"/>
      <c r="K75" s="22"/>
      <c r="L75" s="22"/>
      <c r="M75" s="22"/>
    </row>
    <row r="76" spans="1:13" x14ac:dyDescent="0.25">
      <c r="A76" s="21"/>
      <c r="B76" s="21"/>
      <c r="C76" s="21"/>
      <c r="D76" s="21"/>
      <c r="E76" s="21"/>
      <c r="F76" s="21"/>
      <c r="G76" s="21"/>
      <c r="H76" s="21"/>
      <c r="I76" s="21"/>
      <c r="J76" s="21"/>
      <c r="K76" s="21"/>
      <c r="L76" s="21"/>
      <c r="M76" s="21"/>
    </row>
    <row r="77" spans="1:13" ht="20.25" customHeight="1" x14ac:dyDescent="0.25">
      <c r="A77" s="27" t="s">
        <v>26</v>
      </c>
      <c r="B77" s="28"/>
      <c r="C77" s="28"/>
      <c r="D77" s="29"/>
      <c r="E77" s="46"/>
      <c r="F77" s="47"/>
      <c r="G77" s="48"/>
      <c r="H77" s="24"/>
      <c r="I77" s="21"/>
      <c r="J77" s="21"/>
      <c r="K77" s="21"/>
      <c r="L77" s="21"/>
      <c r="M77" s="21"/>
    </row>
    <row r="78" spans="1:13" ht="23.25" customHeight="1" x14ac:dyDescent="0.25">
      <c r="A78" s="27" t="s">
        <v>27</v>
      </c>
      <c r="B78" s="28"/>
      <c r="C78" s="28"/>
      <c r="D78" s="29"/>
      <c r="E78" s="46"/>
      <c r="F78" s="47"/>
      <c r="G78" s="48"/>
      <c r="H78" s="24"/>
      <c r="I78" s="21"/>
      <c r="J78" s="21"/>
      <c r="K78" s="21"/>
      <c r="L78" s="21"/>
      <c r="M78" s="21"/>
    </row>
    <row r="79" spans="1:13" ht="45.75" customHeight="1" x14ac:dyDescent="0.25">
      <c r="A79" s="33" t="s">
        <v>28</v>
      </c>
      <c r="B79" s="34"/>
      <c r="C79" s="34"/>
      <c r="D79" s="35"/>
      <c r="E79" s="46"/>
      <c r="F79" s="47"/>
      <c r="G79" s="48"/>
      <c r="H79" s="24"/>
      <c r="I79" s="21"/>
      <c r="J79" s="21"/>
      <c r="K79" s="21"/>
      <c r="L79" s="21"/>
      <c r="M79" s="21"/>
    </row>
    <row r="80" spans="1:13" x14ac:dyDescent="0.25">
      <c r="A80" s="21"/>
      <c r="B80" s="21"/>
      <c r="C80" s="21"/>
      <c r="D80" s="21"/>
      <c r="E80" s="21"/>
      <c r="F80" s="21"/>
      <c r="G80" s="21"/>
      <c r="H80" s="21"/>
      <c r="I80" s="21"/>
      <c r="J80" s="21"/>
      <c r="K80" s="21"/>
      <c r="L80" s="21"/>
      <c r="M80" s="21"/>
    </row>
    <row r="81" spans="1:13" x14ac:dyDescent="0.25">
      <c r="A81" s="22" t="s">
        <v>61</v>
      </c>
      <c r="B81" s="22"/>
      <c r="C81" s="22"/>
      <c r="D81" s="22"/>
      <c r="E81" s="22"/>
      <c r="F81" s="22"/>
      <c r="G81" s="22"/>
      <c r="H81" s="22"/>
      <c r="I81" s="22"/>
      <c r="J81" s="22"/>
      <c r="K81" s="22"/>
      <c r="L81" s="22"/>
      <c r="M81" s="22"/>
    </row>
    <row r="82" spans="1:13" x14ac:dyDescent="0.25">
      <c r="A82" s="23" t="s">
        <v>29</v>
      </c>
      <c r="B82" s="23"/>
      <c r="C82" s="23"/>
      <c r="D82" s="23"/>
      <c r="E82" s="23"/>
      <c r="F82" s="23"/>
      <c r="G82" s="23"/>
      <c r="H82" s="23"/>
      <c r="I82" s="23"/>
      <c r="J82" s="23"/>
      <c r="K82" s="23"/>
      <c r="L82" s="23"/>
      <c r="M82" s="23"/>
    </row>
    <row r="83" spans="1:13" ht="32.25" customHeight="1" x14ac:dyDescent="0.25">
      <c r="A83" s="36" t="s">
        <v>81</v>
      </c>
      <c r="B83" s="37"/>
      <c r="C83" s="37"/>
      <c r="D83" s="37"/>
      <c r="E83" s="37"/>
      <c r="F83" s="37"/>
      <c r="G83" s="38"/>
      <c r="H83" s="39" t="s">
        <v>30</v>
      </c>
      <c r="I83" s="40"/>
      <c r="J83" s="24"/>
      <c r="K83" s="21"/>
      <c r="L83" s="21"/>
      <c r="M83" s="21"/>
    </row>
    <row r="84" spans="1:13" ht="16.5" customHeight="1" x14ac:dyDescent="0.25">
      <c r="A84" s="41" t="s">
        <v>82</v>
      </c>
      <c r="B84" s="42"/>
      <c r="C84" s="42"/>
      <c r="D84" s="42"/>
      <c r="E84" s="42"/>
      <c r="F84" s="42"/>
      <c r="G84" s="42"/>
      <c r="H84" s="42"/>
      <c r="I84" s="43"/>
      <c r="J84" s="24"/>
      <c r="K84" s="21"/>
      <c r="L84" s="21"/>
      <c r="M84" s="21"/>
    </row>
    <row r="85" spans="1:13" ht="19.5" customHeight="1" x14ac:dyDescent="0.25">
      <c r="A85" s="41" t="s">
        <v>45</v>
      </c>
      <c r="B85" s="42"/>
      <c r="C85" s="42"/>
      <c r="D85" s="42"/>
      <c r="E85" s="42"/>
      <c r="F85" s="42"/>
      <c r="G85" s="43"/>
      <c r="H85" s="45"/>
      <c r="I85" s="45"/>
      <c r="J85" s="24"/>
      <c r="K85" s="21"/>
      <c r="L85" s="21"/>
      <c r="M85" s="21"/>
    </row>
    <row r="86" spans="1:13" ht="20.25" customHeight="1" x14ac:dyDescent="0.25">
      <c r="A86" s="44" t="s">
        <v>46</v>
      </c>
      <c r="B86" s="44"/>
      <c r="C86" s="44"/>
      <c r="D86" s="44"/>
      <c r="E86" s="44"/>
      <c r="F86" s="44"/>
      <c r="G86" s="44"/>
      <c r="H86" s="45"/>
      <c r="I86" s="45"/>
      <c r="J86" s="24"/>
      <c r="K86" s="21"/>
      <c r="L86" s="21"/>
      <c r="M86" s="21"/>
    </row>
    <row r="87" spans="1:13" x14ac:dyDescent="0.25">
      <c r="A87" s="21"/>
      <c r="B87" s="21"/>
      <c r="C87" s="21"/>
      <c r="D87" s="21"/>
      <c r="E87" s="21"/>
      <c r="F87" s="21"/>
      <c r="G87" s="21"/>
      <c r="H87" s="21"/>
      <c r="I87" s="21"/>
      <c r="J87" s="21"/>
      <c r="K87" s="21"/>
      <c r="L87" s="21"/>
      <c r="M87" s="21"/>
    </row>
    <row r="88" spans="1:13" x14ac:dyDescent="0.25">
      <c r="A88" s="22" t="s">
        <v>83</v>
      </c>
      <c r="B88" s="22"/>
      <c r="C88" s="22"/>
      <c r="D88" s="22"/>
      <c r="E88" s="22"/>
      <c r="F88" s="22"/>
      <c r="G88" s="22"/>
      <c r="H88" s="22"/>
      <c r="I88" s="22"/>
      <c r="J88" s="22"/>
      <c r="K88" s="22"/>
      <c r="L88" s="22"/>
      <c r="M88" s="22"/>
    </row>
    <row r="89" spans="1:13" ht="22.5" customHeight="1" x14ac:dyDescent="0.25">
      <c r="A89" s="27" t="s">
        <v>27</v>
      </c>
      <c r="B89" s="28"/>
      <c r="C89" s="28"/>
      <c r="D89" s="29"/>
      <c r="E89" s="30"/>
      <c r="F89" s="31"/>
      <c r="G89" s="32"/>
      <c r="H89" s="21"/>
      <c r="I89" s="21"/>
      <c r="J89" s="21"/>
      <c r="K89" s="21"/>
      <c r="L89" s="21"/>
      <c r="M89" s="21"/>
    </row>
    <row r="90" spans="1:13" ht="19.5" customHeight="1" x14ac:dyDescent="0.25">
      <c r="A90" s="33" t="s">
        <v>31</v>
      </c>
      <c r="B90" s="34"/>
      <c r="C90" s="34"/>
      <c r="D90" s="35"/>
      <c r="E90" s="30"/>
      <c r="F90" s="31"/>
      <c r="G90" s="32"/>
      <c r="H90" s="21"/>
      <c r="I90" s="21"/>
      <c r="J90" s="21"/>
      <c r="K90" s="21"/>
      <c r="L90" s="21"/>
      <c r="M90" s="21"/>
    </row>
    <row r="91" spans="1:13" x14ac:dyDescent="0.25">
      <c r="A91" s="25"/>
      <c r="B91" s="25"/>
      <c r="C91" s="25"/>
      <c r="D91" s="25"/>
      <c r="E91" s="25"/>
      <c r="F91" s="25"/>
      <c r="G91" s="25"/>
      <c r="H91" s="21"/>
      <c r="I91" s="21"/>
      <c r="J91" s="21"/>
      <c r="K91" s="21"/>
      <c r="L91" s="21"/>
      <c r="M91" s="21"/>
    </row>
  </sheetData>
  <sheetProtection password="ECBA" sheet="1" objects="1" scenarios="1" insertRows="0" deleteRows="0"/>
  <mergeCells count="117">
    <mergeCell ref="B37:D37"/>
    <mergeCell ref="E37:F37"/>
    <mergeCell ref="F22:I22"/>
    <mergeCell ref="F23:I23"/>
    <mergeCell ref="F25:I25"/>
    <mergeCell ref="F26:I26"/>
    <mergeCell ref="A32:M33"/>
    <mergeCell ref="F31:I31"/>
    <mergeCell ref="A34:M34"/>
    <mergeCell ref="A35:M35"/>
    <mergeCell ref="B36:D36"/>
    <mergeCell ref="E36:F36"/>
    <mergeCell ref="A29:E29"/>
    <mergeCell ref="A30:E30"/>
    <mergeCell ref="A31:E31"/>
    <mergeCell ref="A22:E22"/>
    <mergeCell ref="A24:E24"/>
    <mergeCell ref="A25:E25"/>
    <mergeCell ref="A26:E26"/>
    <mergeCell ref="A27:E27"/>
    <mergeCell ref="A28:E28"/>
    <mergeCell ref="A23:E23"/>
    <mergeCell ref="A8:M9"/>
    <mergeCell ref="A10:M10"/>
    <mergeCell ref="A11:M11"/>
    <mergeCell ref="A13:M13"/>
    <mergeCell ref="A21:E21"/>
    <mergeCell ref="A17:E17"/>
    <mergeCell ref="A18:C19"/>
    <mergeCell ref="D18:E19"/>
    <mergeCell ref="F21:I21"/>
    <mergeCell ref="F17:I17"/>
    <mergeCell ref="F18:G18"/>
    <mergeCell ref="F19:G19"/>
    <mergeCell ref="H18:I18"/>
    <mergeCell ref="H19:I19"/>
    <mergeCell ref="A20:I20"/>
    <mergeCell ref="A14:M14"/>
    <mergeCell ref="A15:M15"/>
    <mergeCell ref="A12:M12"/>
    <mergeCell ref="J17:M31"/>
    <mergeCell ref="A16:M16"/>
    <mergeCell ref="F27:I27"/>
    <mergeCell ref="F28:I28"/>
    <mergeCell ref="F29:I29"/>
    <mergeCell ref="F30:I30"/>
    <mergeCell ref="B42:D42"/>
    <mergeCell ref="E42:F42"/>
    <mergeCell ref="B43:D43"/>
    <mergeCell ref="E43:F43"/>
    <mergeCell ref="H44:K44"/>
    <mergeCell ref="B38:D38"/>
    <mergeCell ref="E38:F38"/>
    <mergeCell ref="B39:D39"/>
    <mergeCell ref="E39:F39"/>
    <mergeCell ref="B41:D41"/>
    <mergeCell ref="E41:F41"/>
    <mergeCell ref="B40:D40"/>
    <mergeCell ref="E40:F40"/>
    <mergeCell ref="A60:M61"/>
    <mergeCell ref="A62:M64"/>
    <mergeCell ref="A65:M65"/>
    <mergeCell ref="A66:M66"/>
    <mergeCell ref="A58:M58"/>
    <mergeCell ref="A55:M55"/>
    <mergeCell ref="A59:M59"/>
    <mergeCell ref="A50:M50"/>
    <mergeCell ref="A44:G49"/>
    <mergeCell ref="A53:C54"/>
    <mergeCell ref="D53:D54"/>
    <mergeCell ref="E53:M54"/>
    <mergeCell ref="A56:C57"/>
    <mergeCell ref="D56:D57"/>
    <mergeCell ref="E56:M57"/>
    <mergeCell ref="A51:M52"/>
    <mergeCell ref="H46:L46"/>
    <mergeCell ref="H47:L47"/>
    <mergeCell ref="H48:L48"/>
    <mergeCell ref="H49:L49"/>
    <mergeCell ref="H45:M45"/>
    <mergeCell ref="E78:G78"/>
    <mergeCell ref="E79:G79"/>
    <mergeCell ref="A72:M72"/>
    <mergeCell ref="A73:M73"/>
    <mergeCell ref="A77:D77"/>
    <mergeCell ref="A78:D78"/>
    <mergeCell ref="A75:M75"/>
    <mergeCell ref="H77:M79"/>
    <mergeCell ref="A67:M67"/>
    <mergeCell ref="A68:M68"/>
    <mergeCell ref="A69:M69"/>
    <mergeCell ref="A70:M70"/>
    <mergeCell ref="A71:M71"/>
    <mergeCell ref="A80:M80"/>
    <mergeCell ref="A81:M81"/>
    <mergeCell ref="A82:M82"/>
    <mergeCell ref="J83:M86"/>
    <mergeCell ref="A87:M87"/>
    <mergeCell ref="H89:M91"/>
    <mergeCell ref="A91:G91"/>
    <mergeCell ref="A7:M7"/>
    <mergeCell ref="A88:M88"/>
    <mergeCell ref="A89:D89"/>
    <mergeCell ref="E89:G89"/>
    <mergeCell ref="A90:D90"/>
    <mergeCell ref="E90:G90"/>
    <mergeCell ref="A83:G83"/>
    <mergeCell ref="H83:I83"/>
    <mergeCell ref="A84:I84"/>
    <mergeCell ref="A85:G85"/>
    <mergeCell ref="A86:G86"/>
    <mergeCell ref="H85:I85"/>
    <mergeCell ref="H86:I86"/>
    <mergeCell ref="A79:D79"/>
    <mergeCell ref="A74:M74"/>
    <mergeCell ref="A76:M76"/>
    <mergeCell ref="E77:G77"/>
  </mergeCells>
  <conditionalFormatting sqref="L44">
    <cfRule type="cellIs" dxfId="5" priority="1" operator="greaterThan">
      <formula>$F$26</formula>
    </cfRule>
  </conditionalFormatting>
  <pageMargins left="0.9055118110236221" right="0.31496062992125984" top="0.35433070866141736" bottom="0.55118110236220474" header="0" footer="0.11811023622047245"/>
  <pageSetup paperSize="9" scale="77" orientation="landscape" r:id="rId1"/>
  <rowBreaks count="2" manualBreakCount="2">
    <brk id="31" max="16383" man="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28" zoomScaleNormal="100" zoomScaleSheetLayoutView="100" workbookViewId="0">
      <selection activeCell="B41" sqref="B41:D41"/>
    </sheetView>
  </sheetViews>
  <sheetFormatPr defaultRowHeight="15" x14ac:dyDescent="0.25"/>
  <cols>
    <col min="1" max="1" width="4.5703125" customWidth="1"/>
    <col min="2" max="2" width="9.140625" customWidth="1"/>
    <col min="3" max="3" width="9.85546875" customWidth="1"/>
    <col min="4" max="4" width="10" customWidth="1"/>
    <col min="5" max="5" width="13.140625" customWidth="1"/>
    <col min="6" max="6" width="11.28515625" customWidth="1"/>
    <col min="7" max="7" width="12.42578125" customWidth="1"/>
    <col min="8" max="8" width="11.7109375" customWidth="1"/>
    <col min="9" max="9" width="13.28515625" customWidth="1"/>
    <col min="10" max="10" width="11.42578125" customWidth="1"/>
    <col min="11" max="11" width="12.28515625" customWidth="1"/>
    <col min="12" max="12" width="14.5703125" customWidth="1"/>
    <col min="13" max="13" width="15" customWidth="1"/>
  </cols>
  <sheetData>
    <row r="1" spans="1:13" ht="12" customHeight="1" x14ac:dyDescent="0.25">
      <c r="A1" s="4"/>
      <c r="B1" s="4"/>
      <c r="C1" s="4"/>
      <c r="D1" s="4"/>
      <c r="E1" s="4"/>
      <c r="F1" s="4"/>
      <c r="G1" s="4"/>
      <c r="H1" s="4"/>
      <c r="I1" s="4"/>
      <c r="J1" s="4"/>
      <c r="K1" s="4"/>
      <c r="L1" s="4"/>
      <c r="M1" s="4"/>
    </row>
    <row r="2" spans="1:13" ht="9" customHeight="1" x14ac:dyDescent="0.25">
      <c r="A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4"/>
      <c r="B4" s="4"/>
      <c r="C4" s="4"/>
      <c r="D4" s="4"/>
      <c r="E4" s="4"/>
      <c r="F4" s="4"/>
      <c r="G4" s="4"/>
      <c r="H4" s="4"/>
      <c r="I4" s="4"/>
      <c r="J4" s="4"/>
      <c r="K4" s="4"/>
      <c r="L4" s="4"/>
      <c r="M4" s="4"/>
    </row>
    <row r="5" spans="1:13" x14ac:dyDescent="0.25">
      <c r="A5" s="4"/>
      <c r="B5" s="4"/>
      <c r="C5" s="4"/>
      <c r="D5" s="4"/>
      <c r="E5" s="4"/>
      <c r="F5" s="4"/>
      <c r="G5" s="4"/>
      <c r="H5" s="4"/>
      <c r="I5" s="4"/>
      <c r="J5" s="4"/>
      <c r="K5" s="4"/>
      <c r="L5" s="4"/>
      <c r="M5" s="4"/>
    </row>
    <row r="6" spans="1:13" x14ac:dyDescent="0.25">
      <c r="A6" s="4"/>
      <c r="B6" s="4"/>
      <c r="C6" s="4"/>
      <c r="D6" s="4"/>
      <c r="E6" s="4"/>
      <c r="F6" s="4"/>
      <c r="G6" s="4"/>
      <c r="H6" s="4"/>
      <c r="I6" s="4"/>
      <c r="J6" s="4"/>
      <c r="K6" s="4"/>
      <c r="L6" s="4"/>
      <c r="M6" s="4"/>
    </row>
    <row r="7" spans="1:13" ht="29.25" customHeight="1" x14ac:dyDescent="0.25">
      <c r="A7" s="26" t="s">
        <v>110</v>
      </c>
      <c r="B7" s="26"/>
      <c r="C7" s="26"/>
      <c r="D7" s="26"/>
      <c r="E7" s="26"/>
      <c r="F7" s="26"/>
      <c r="G7" s="26"/>
      <c r="H7" s="26"/>
      <c r="I7" s="26"/>
      <c r="J7" s="26"/>
      <c r="K7" s="26"/>
      <c r="L7" s="26"/>
      <c r="M7" s="26"/>
    </row>
    <row r="8" spans="1:13" ht="15" customHeight="1" x14ac:dyDescent="0.25">
      <c r="A8" s="99" t="s">
        <v>70</v>
      </c>
      <c r="B8" s="99"/>
      <c r="C8" s="99"/>
      <c r="D8" s="99"/>
      <c r="E8" s="99"/>
      <c r="F8" s="99"/>
      <c r="G8" s="99"/>
      <c r="H8" s="99"/>
      <c r="I8" s="99"/>
      <c r="J8" s="99"/>
      <c r="K8" s="99"/>
      <c r="L8" s="99"/>
      <c r="M8" s="99"/>
    </row>
    <row r="9" spans="1:13" ht="15" customHeight="1" x14ac:dyDescent="0.25">
      <c r="A9" s="99"/>
      <c r="B9" s="99"/>
      <c r="C9" s="99"/>
      <c r="D9" s="99"/>
      <c r="E9" s="99"/>
      <c r="F9" s="99"/>
      <c r="G9" s="99"/>
      <c r="H9" s="99"/>
      <c r="I9" s="99"/>
      <c r="J9" s="99"/>
      <c r="K9" s="99"/>
      <c r="L9" s="99"/>
      <c r="M9" s="99"/>
    </row>
    <row r="10" spans="1:13" ht="20.25" customHeight="1" x14ac:dyDescent="0.25">
      <c r="A10" s="21" t="s">
        <v>71</v>
      </c>
      <c r="B10" s="21"/>
      <c r="C10" s="21"/>
      <c r="D10" s="21"/>
      <c r="E10" s="21"/>
      <c r="F10" s="21"/>
      <c r="G10" s="21"/>
      <c r="H10" s="21"/>
      <c r="I10" s="21"/>
      <c r="J10" s="21"/>
      <c r="K10" s="21"/>
      <c r="L10" s="21"/>
      <c r="M10" s="21"/>
    </row>
    <row r="11" spans="1:13" ht="15.75" customHeight="1" x14ac:dyDescent="0.25">
      <c r="A11" s="21" t="s">
        <v>67</v>
      </c>
      <c r="B11" s="21"/>
      <c r="C11" s="21"/>
      <c r="D11" s="21"/>
      <c r="E11" s="21"/>
      <c r="F11" s="21"/>
      <c r="G11" s="21"/>
      <c r="H11" s="21"/>
      <c r="I11" s="21"/>
      <c r="J11" s="21"/>
      <c r="K11" s="21"/>
      <c r="L11" s="21"/>
      <c r="M11" s="21"/>
    </row>
    <row r="12" spans="1:13" ht="9" customHeight="1" x14ac:dyDescent="0.25">
      <c r="A12" s="21"/>
      <c r="B12" s="21"/>
      <c r="C12" s="21"/>
      <c r="D12" s="21"/>
      <c r="E12" s="21"/>
      <c r="F12" s="21"/>
      <c r="G12" s="21"/>
      <c r="H12" s="21"/>
      <c r="I12" s="21"/>
      <c r="J12" s="21"/>
      <c r="K12" s="21"/>
      <c r="L12" s="21"/>
      <c r="M12" s="21"/>
    </row>
    <row r="13" spans="1:13" x14ac:dyDescent="0.25">
      <c r="A13" s="21" t="s">
        <v>0</v>
      </c>
      <c r="B13" s="21"/>
      <c r="C13" s="21"/>
      <c r="D13" s="21"/>
      <c r="E13" s="21"/>
      <c r="F13" s="21"/>
      <c r="G13" s="21"/>
      <c r="H13" s="21"/>
      <c r="I13" s="21"/>
      <c r="J13" s="21"/>
      <c r="K13" s="21"/>
      <c r="L13" s="21"/>
      <c r="M13" s="21"/>
    </row>
    <row r="14" spans="1:13" x14ac:dyDescent="0.25">
      <c r="A14" s="21" t="s">
        <v>1</v>
      </c>
      <c r="B14" s="21"/>
      <c r="C14" s="21"/>
      <c r="D14" s="21"/>
      <c r="E14" s="21"/>
      <c r="F14" s="21"/>
      <c r="G14" s="21"/>
      <c r="H14" s="21"/>
      <c r="I14" s="21"/>
      <c r="J14" s="21"/>
      <c r="K14" s="21"/>
      <c r="L14" s="21"/>
      <c r="M14" s="21"/>
    </row>
    <row r="15" spans="1:13" x14ac:dyDescent="0.25">
      <c r="A15" s="21" t="s">
        <v>2</v>
      </c>
      <c r="B15" s="21"/>
      <c r="C15" s="21"/>
      <c r="D15" s="21"/>
      <c r="E15" s="21"/>
      <c r="F15" s="21"/>
      <c r="G15" s="21"/>
      <c r="H15" s="21"/>
      <c r="I15" s="21"/>
      <c r="J15" s="21"/>
      <c r="K15" s="21"/>
      <c r="L15" s="21"/>
      <c r="M15" s="21"/>
    </row>
    <row r="16" spans="1:13" ht="14.25" customHeight="1" x14ac:dyDescent="0.25">
      <c r="A16" s="21"/>
      <c r="B16" s="21"/>
      <c r="C16" s="21"/>
      <c r="D16" s="21"/>
      <c r="E16" s="21"/>
      <c r="F16" s="21"/>
      <c r="G16" s="21"/>
      <c r="H16" s="21"/>
      <c r="I16" s="21"/>
      <c r="J16" s="21"/>
      <c r="K16" s="21"/>
      <c r="L16" s="21"/>
      <c r="M16" s="21"/>
    </row>
    <row r="17" spans="1:13" ht="19.5" customHeight="1" x14ac:dyDescent="0.25">
      <c r="A17" s="103" t="s">
        <v>3</v>
      </c>
      <c r="B17" s="104"/>
      <c r="C17" s="104"/>
      <c r="D17" s="104"/>
      <c r="E17" s="105"/>
      <c r="F17" s="117" t="s">
        <v>7</v>
      </c>
      <c r="G17" s="117"/>
      <c r="H17" s="117"/>
      <c r="I17" s="117"/>
      <c r="J17" s="21"/>
      <c r="K17" s="21"/>
      <c r="L17" s="21"/>
      <c r="M17" s="21"/>
    </row>
    <row r="18" spans="1:13" ht="36" customHeight="1" x14ac:dyDescent="0.25">
      <c r="A18" s="106" t="s">
        <v>4</v>
      </c>
      <c r="B18" s="107"/>
      <c r="C18" s="107"/>
      <c r="D18" s="110"/>
      <c r="E18" s="111"/>
      <c r="F18" s="118" t="s">
        <v>5</v>
      </c>
      <c r="G18" s="119"/>
      <c r="H18" s="122"/>
      <c r="I18" s="123"/>
      <c r="J18" s="21"/>
      <c r="K18" s="21"/>
      <c r="L18" s="21"/>
      <c r="M18" s="21"/>
    </row>
    <row r="19" spans="1:13" ht="18.75" customHeight="1" x14ac:dyDescent="0.25">
      <c r="A19" s="108"/>
      <c r="B19" s="109"/>
      <c r="C19" s="109"/>
      <c r="D19" s="112"/>
      <c r="E19" s="113"/>
      <c r="F19" s="120" t="s">
        <v>6</v>
      </c>
      <c r="G19" s="121"/>
      <c r="H19" s="112"/>
      <c r="I19" s="113"/>
      <c r="J19" s="21"/>
      <c r="K19" s="21"/>
      <c r="L19" s="21"/>
      <c r="M19" s="21"/>
    </row>
    <row r="20" spans="1:13" x14ac:dyDescent="0.25">
      <c r="A20" s="31"/>
      <c r="B20" s="31"/>
      <c r="C20" s="31"/>
      <c r="D20" s="31"/>
      <c r="E20" s="31"/>
      <c r="F20" s="31"/>
      <c r="G20" s="31"/>
      <c r="H20" s="31"/>
      <c r="I20" s="31"/>
      <c r="J20" s="21"/>
      <c r="K20" s="21"/>
      <c r="L20" s="21"/>
      <c r="M20" s="21"/>
    </row>
    <row r="21" spans="1:13" ht="39" customHeight="1" x14ac:dyDescent="0.25">
      <c r="A21" s="100" t="s">
        <v>79</v>
      </c>
      <c r="B21" s="101"/>
      <c r="C21" s="101"/>
      <c r="D21" s="101"/>
      <c r="E21" s="102"/>
      <c r="F21" s="145">
        <f>'Transza 1'!F21:I21</f>
        <v>0</v>
      </c>
      <c r="G21" s="146"/>
      <c r="H21" s="146"/>
      <c r="I21" s="147"/>
      <c r="J21" s="21"/>
      <c r="K21" s="21"/>
      <c r="L21" s="21"/>
      <c r="M21" s="21"/>
    </row>
    <row r="22" spans="1:13" ht="32.25" customHeight="1" x14ac:dyDescent="0.25">
      <c r="A22" s="142" t="s">
        <v>20</v>
      </c>
      <c r="B22" s="143"/>
      <c r="C22" s="143"/>
      <c r="D22" s="143"/>
      <c r="E22" s="144"/>
      <c r="F22" s="135">
        <f>'Transza 1'!F22:I22</f>
        <v>0</v>
      </c>
      <c r="G22" s="136"/>
      <c r="H22" s="136"/>
      <c r="I22" s="137"/>
      <c r="J22" s="21"/>
      <c r="K22" s="21"/>
      <c r="L22" s="21"/>
      <c r="M22" s="21"/>
    </row>
    <row r="23" spans="1:13" ht="32.25" customHeight="1" x14ac:dyDescent="0.25">
      <c r="A23" s="142" t="s">
        <v>49</v>
      </c>
      <c r="B23" s="143"/>
      <c r="C23" s="143"/>
      <c r="D23" s="143"/>
      <c r="E23" s="144"/>
      <c r="F23" s="148">
        <f>'Transza 1'!F23:I23</f>
        <v>41571</v>
      </c>
      <c r="G23" s="149"/>
      <c r="H23" s="149"/>
      <c r="I23" s="150"/>
      <c r="J23" s="21"/>
      <c r="K23" s="21"/>
      <c r="L23" s="21"/>
      <c r="M23" s="21"/>
    </row>
    <row r="24" spans="1:13" ht="22.5" customHeight="1" x14ac:dyDescent="0.25">
      <c r="A24" s="100" t="s">
        <v>50</v>
      </c>
      <c r="B24" s="101"/>
      <c r="C24" s="101"/>
      <c r="D24" s="101"/>
      <c r="E24" s="101"/>
      <c r="F24" s="17" t="s">
        <v>47</v>
      </c>
      <c r="G24" s="18">
        <f>'Transza 1'!I24+1</f>
        <v>41602</v>
      </c>
      <c r="H24" s="17" t="s">
        <v>48</v>
      </c>
      <c r="I24" s="18">
        <f>G24+29</f>
        <v>41631</v>
      </c>
      <c r="J24" s="21"/>
      <c r="K24" s="21"/>
      <c r="L24" s="21"/>
      <c r="M24" s="21"/>
    </row>
    <row r="25" spans="1:13" ht="22.5" customHeight="1" x14ac:dyDescent="0.25">
      <c r="A25" s="100" t="s">
        <v>51</v>
      </c>
      <c r="B25" s="101"/>
      <c r="C25" s="101"/>
      <c r="D25" s="101"/>
      <c r="E25" s="101"/>
      <c r="F25" s="135">
        <v>2</v>
      </c>
      <c r="G25" s="136"/>
      <c r="H25" s="136"/>
      <c r="I25" s="137"/>
      <c r="J25" s="21"/>
      <c r="K25" s="21"/>
      <c r="L25" s="21"/>
      <c r="M25" s="21"/>
    </row>
    <row r="26" spans="1:13" ht="32.25" customHeight="1" x14ac:dyDescent="0.25">
      <c r="A26" s="142" t="s">
        <v>52</v>
      </c>
      <c r="B26" s="143"/>
      <c r="C26" s="143"/>
      <c r="D26" s="143"/>
      <c r="E26" s="143"/>
      <c r="F26" s="124">
        <f>'Transza 1'!F26:I26*'Transza 2'!F25:I25</f>
        <v>3000</v>
      </c>
      <c r="G26" s="124"/>
      <c r="H26" s="124"/>
      <c r="I26" s="124"/>
      <c r="J26" s="21"/>
      <c r="K26" s="21"/>
      <c r="L26" s="21"/>
      <c r="M26" s="21"/>
    </row>
    <row r="27" spans="1:13" ht="47.25" customHeight="1" x14ac:dyDescent="0.25">
      <c r="A27" s="142" t="s">
        <v>53</v>
      </c>
      <c r="B27" s="143"/>
      <c r="C27" s="143"/>
      <c r="D27" s="143"/>
      <c r="E27" s="143"/>
      <c r="F27" s="124">
        <f>'Transza 1'!L44</f>
        <v>0</v>
      </c>
      <c r="G27" s="124"/>
      <c r="H27" s="124"/>
      <c r="I27" s="124"/>
      <c r="J27" s="21"/>
      <c r="K27" s="21"/>
      <c r="L27" s="21"/>
      <c r="M27" s="21"/>
    </row>
    <row r="28" spans="1:13" ht="39" customHeight="1" x14ac:dyDescent="0.25">
      <c r="A28" s="142" t="s">
        <v>54</v>
      </c>
      <c r="B28" s="143"/>
      <c r="C28" s="143"/>
      <c r="D28" s="143"/>
      <c r="E28" s="143"/>
      <c r="F28" s="124">
        <f>'Transza 1'!M49</f>
        <v>1500</v>
      </c>
      <c r="G28" s="124"/>
      <c r="H28" s="124"/>
      <c r="I28" s="124"/>
      <c r="J28" s="21"/>
      <c r="K28" s="21"/>
      <c r="L28" s="21"/>
      <c r="M28" s="21"/>
    </row>
    <row r="29" spans="1:13" ht="35.25" customHeight="1" x14ac:dyDescent="0.25">
      <c r="A29" s="142" t="s">
        <v>55</v>
      </c>
      <c r="B29" s="143"/>
      <c r="C29" s="143"/>
      <c r="D29" s="143"/>
      <c r="E29" s="143"/>
      <c r="F29" s="125">
        <f>L44</f>
        <v>0</v>
      </c>
      <c r="G29" s="126"/>
      <c r="H29" s="126"/>
      <c r="I29" s="127"/>
      <c r="J29" s="21"/>
      <c r="K29" s="21"/>
      <c r="L29" s="21"/>
      <c r="M29" s="21"/>
    </row>
    <row r="30" spans="1:13" ht="35.25" customHeight="1" x14ac:dyDescent="0.25">
      <c r="A30" s="142" t="s">
        <v>56</v>
      </c>
      <c r="B30" s="143"/>
      <c r="C30" s="143"/>
      <c r="D30" s="143"/>
      <c r="E30" s="143"/>
      <c r="F30" s="124">
        <f>F26-('Transza 1'!M48+'Transza 2'!M48)</f>
        <v>3000</v>
      </c>
      <c r="G30" s="124"/>
      <c r="H30" s="124"/>
      <c r="I30" s="124"/>
      <c r="J30" s="21"/>
      <c r="K30" s="21"/>
      <c r="L30" s="21"/>
      <c r="M30" s="21"/>
    </row>
    <row r="31" spans="1:13" ht="46.5" customHeight="1" x14ac:dyDescent="0.25">
      <c r="A31" s="142" t="s">
        <v>57</v>
      </c>
      <c r="B31" s="143"/>
      <c r="C31" s="143"/>
      <c r="D31" s="143"/>
      <c r="E31" s="143"/>
      <c r="F31" s="124" t="s">
        <v>32</v>
      </c>
      <c r="G31" s="124"/>
      <c r="H31" s="124"/>
      <c r="I31" s="124"/>
      <c r="J31" s="21"/>
      <c r="K31" s="21"/>
      <c r="L31" s="21"/>
      <c r="M31" s="21"/>
    </row>
    <row r="32" spans="1:13" ht="8.25" customHeight="1" x14ac:dyDescent="0.25">
      <c r="A32" s="21"/>
      <c r="B32" s="21"/>
      <c r="C32" s="21"/>
      <c r="D32" s="21"/>
      <c r="E32" s="21"/>
      <c r="F32" s="21"/>
      <c r="G32" s="21"/>
      <c r="H32" s="21"/>
      <c r="I32" s="21"/>
      <c r="J32" s="21"/>
      <c r="K32" s="21"/>
      <c r="L32" s="21"/>
      <c r="M32" s="21"/>
    </row>
    <row r="33" spans="1:13" ht="9.75" customHeight="1" x14ac:dyDescent="0.25">
      <c r="A33" s="21"/>
      <c r="B33" s="21"/>
      <c r="C33" s="21"/>
      <c r="D33" s="21"/>
      <c r="E33" s="21"/>
      <c r="F33" s="21"/>
      <c r="G33" s="21"/>
      <c r="H33" s="21"/>
      <c r="I33" s="21"/>
      <c r="J33" s="21"/>
      <c r="K33" s="21"/>
      <c r="L33" s="21"/>
      <c r="M33" s="21"/>
    </row>
    <row r="34" spans="1:13" x14ac:dyDescent="0.25">
      <c r="A34" s="138" t="s">
        <v>64</v>
      </c>
      <c r="B34" s="138"/>
      <c r="C34" s="138"/>
      <c r="D34" s="138"/>
      <c r="E34" s="138"/>
      <c r="F34" s="138"/>
      <c r="G34" s="138"/>
      <c r="H34" s="138"/>
      <c r="I34" s="138"/>
      <c r="J34" s="138"/>
      <c r="K34" s="138"/>
      <c r="L34" s="138"/>
      <c r="M34" s="138"/>
    </row>
    <row r="35" spans="1:13" x14ac:dyDescent="0.25">
      <c r="A35" s="21"/>
      <c r="B35" s="21"/>
      <c r="C35" s="21"/>
      <c r="D35" s="21"/>
      <c r="E35" s="21"/>
      <c r="F35" s="21"/>
      <c r="G35" s="21"/>
      <c r="H35" s="21"/>
      <c r="I35" s="21"/>
      <c r="J35" s="21"/>
      <c r="K35" s="21"/>
      <c r="L35" s="21"/>
      <c r="M35" s="21"/>
    </row>
    <row r="36" spans="1:13" ht="84.75" customHeight="1" x14ac:dyDescent="0.25">
      <c r="A36" s="11" t="s">
        <v>11</v>
      </c>
      <c r="B36" s="139" t="s">
        <v>12</v>
      </c>
      <c r="C36" s="139"/>
      <c r="D36" s="139"/>
      <c r="E36" s="140" t="s">
        <v>21</v>
      </c>
      <c r="F36" s="141"/>
      <c r="G36" s="2" t="s">
        <v>13</v>
      </c>
      <c r="H36" s="2" t="s">
        <v>14</v>
      </c>
      <c r="I36" s="2" t="s">
        <v>72</v>
      </c>
      <c r="J36" s="2" t="s">
        <v>74</v>
      </c>
      <c r="K36" s="2" t="s">
        <v>73</v>
      </c>
      <c r="L36" s="2" t="s">
        <v>15</v>
      </c>
      <c r="M36" s="2" t="s">
        <v>16</v>
      </c>
    </row>
    <row r="37" spans="1:13" x14ac:dyDescent="0.25">
      <c r="A37" s="11">
        <v>1</v>
      </c>
      <c r="B37" s="128">
        <v>2</v>
      </c>
      <c r="C37" s="128"/>
      <c r="D37" s="128"/>
      <c r="E37" s="128">
        <v>3</v>
      </c>
      <c r="F37" s="128"/>
      <c r="G37" s="11">
        <v>4</v>
      </c>
      <c r="H37" s="11">
        <v>5</v>
      </c>
      <c r="I37" s="11">
        <v>6</v>
      </c>
      <c r="J37" s="11">
        <v>7</v>
      </c>
      <c r="K37" s="11">
        <v>8</v>
      </c>
      <c r="L37" s="11">
        <v>9</v>
      </c>
      <c r="M37" s="11">
        <v>10</v>
      </c>
    </row>
    <row r="38" spans="1:13" s="16" customFormat="1" ht="34.5" customHeight="1" x14ac:dyDescent="0.25">
      <c r="A38" s="12" t="s">
        <v>8</v>
      </c>
      <c r="B38" s="164"/>
      <c r="C38" s="164"/>
      <c r="D38" s="164"/>
      <c r="E38" s="164"/>
      <c r="F38" s="164"/>
      <c r="G38" s="165"/>
      <c r="H38" s="7"/>
      <c r="I38" s="7"/>
      <c r="J38" s="6"/>
      <c r="K38" s="6"/>
      <c r="L38" s="6"/>
      <c r="M38" s="6"/>
    </row>
    <row r="39" spans="1:13" s="16" customFormat="1" ht="34.5" customHeight="1" x14ac:dyDescent="0.25">
      <c r="A39" s="12" t="s">
        <v>9</v>
      </c>
      <c r="B39" s="164"/>
      <c r="C39" s="164"/>
      <c r="D39" s="164"/>
      <c r="E39" s="164"/>
      <c r="F39" s="164"/>
      <c r="G39" s="165"/>
      <c r="H39" s="7"/>
      <c r="I39" s="7"/>
      <c r="J39" s="6"/>
      <c r="K39" s="6"/>
      <c r="L39" s="6"/>
      <c r="M39" s="6"/>
    </row>
    <row r="40" spans="1:13" s="16" customFormat="1" ht="34.5" customHeight="1" x14ac:dyDescent="0.25">
      <c r="A40" s="19" t="s">
        <v>10</v>
      </c>
      <c r="B40" s="164"/>
      <c r="C40" s="164"/>
      <c r="D40" s="164"/>
      <c r="E40" s="164"/>
      <c r="F40" s="164"/>
      <c r="G40" s="165"/>
      <c r="H40" s="7"/>
      <c r="I40" s="7"/>
      <c r="J40" s="6"/>
      <c r="K40" s="6"/>
      <c r="L40" s="6"/>
      <c r="M40" s="6"/>
    </row>
    <row r="41" spans="1:13" s="16" customFormat="1" ht="34.5" customHeight="1" x14ac:dyDescent="0.25">
      <c r="A41" s="19" t="s">
        <v>18</v>
      </c>
      <c r="B41" s="164"/>
      <c r="C41" s="164"/>
      <c r="D41" s="164"/>
      <c r="E41" s="164"/>
      <c r="F41" s="164"/>
      <c r="G41" s="165"/>
      <c r="H41" s="7"/>
      <c r="I41" s="7"/>
      <c r="J41" s="6"/>
      <c r="K41" s="6"/>
      <c r="L41" s="6"/>
      <c r="M41" s="6"/>
    </row>
    <row r="42" spans="1:13" s="16" customFormat="1" ht="34.5" customHeight="1" x14ac:dyDescent="0.25">
      <c r="A42" s="19" t="s">
        <v>19</v>
      </c>
      <c r="B42" s="164"/>
      <c r="C42" s="164"/>
      <c r="D42" s="164"/>
      <c r="E42" s="164"/>
      <c r="F42" s="164"/>
      <c r="G42" s="165"/>
      <c r="H42" s="7"/>
      <c r="I42" s="7"/>
      <c r="J42" s="6"/>
      <c r="K42" s="6"/>
      <c r="L42" s="6"/>
      <c r="M42" s="6"/>
    </row>
    <row r="43" spans="1:13" s="16" customFormat="1" ht="34.5" customHeight="1" x14ac:dyDescent="0.25">
      <c r="A43" s="19" t="s">
        <v>109</v>
      </c>
      <c r="B43" s="164"/>
      <c r="C43" s="164"/>
      <c r="D43" s="164"/>
      <c r="E43" s="164"/>
      <c r="F43" s="164"/>
      <c r="G43" s="165"/>
      <c r="H43" s="7"/>
      <c r="I43" s="7"/>
      <c r="J43" s="6"/>
      <c r="K43" s="6"/>
      <c r="L43" s="6"/>
      <c r="M43" s="6"/>
    </row>
    <row r="44" spans="1:13" ht="30" customHeight="1" x14ac:dyDescent="0.25">
      <c r="A44" s="25"/>
      <c r="B44" s="25"/>
      <c r="C44" s="25"/>
      <c r="D44" s="25"/>
      <c r="E44" s="25"/>
      <c r="F44" s="25"/>
      <c r="G44" s="83"/>
      <c r="H44" s="98" t="s">
        <v>17</v>
      </c>
      <c r="I44" s="98"/>
      <c r="J44" s="98"/>
      <c r="K44" s="98"/>
      <c r="L44" s="5">
        <f>SUM(L38:L43)</f>
        <v>0</v>
      </c>
      <c r="M44" s="3">
        <f>SUM(M38:M43)</f>
        <v>0</v>
      </c>
    </row>
    <row r="45" spans="1:13" ht="8.25" customHeight="1" x14ac:dyDescent="0.25">
      <c r="A45" s="21"/>
      <c r="B45" s="21"/>
      <c r="C45" s="21"/>
      <c r="D45" s="21"/>
      <c r="E45" s="21"/>
      <c r="F45" s="21"/>
      <c r="G45" s="84"/>
      <c r="H45" s="97"/>
      <c r="I45" s="97"/>
      <c r="J45" s="97"/>
      <c r="K45" s="97"/>
      <c r="L45" s="97"/>
      <c r="M45" s="97"/>
    </row>
    <row r="46" spans="1:13" ht="28.5" customHeight="1" x14ac:dyDescent="0.25">
      <c r="A46" s="21"/>
      <c r="B46" s="21"/>
      <c r="C46" s="21"/>
      <c r="D46" s="21"/>
      <c r="E46" s="21"/>
      <c r="F46" s="21"/>
      <c r="G46" s="84"/>
      <c r="H46" s="96" t="s">
        <v>41</v>
      </c>
      <c r="I46" s="96"/>
      <c r="J46" s="96"/>
      <c r="K46" s="96"/>
      <c r="L46" s="96"/>
      <c r="M46" s="6">
        <f>F26</f>
        <v>3000</v>
      </c>
    </row>
    <row r="47" spans="1:13" ht="36.75" customHeight="1" x14ac:dyDescent="0.25">
      <c r="A47" s="21"/>
      <c r="B47" s="21"/>
      <c r="C47" s="21"/>
      <c r="D47" s="21"/>
      <c r="E47" s="21"/>
      <c r="F47" s="21"/>
      <c r="G47" s="84"/>
      <c r="H47" s="96" t="s">
        <v>42</v>
      </c>
      <c r="I47" s="96"/>
      <c r="J47" s="96"/>
      <c r="K47" s="96"/>
      <c r="L47" s="96"/>
      <c r="M47" s="8">
        <f>F28</f>
        <v>1500</v>
      </c>
    </row>
    <row r="48" spans="1:13" ht="27.75" customHeight="1" x14ac:dyDescent="0.25">
      <c r="A48" s="21"/>
      <c r="B48" s="21"/>
      <c r="C48" s="21"/>
      <c r="D48" s="21"/>
      <c r="E48" s="21"/>
      <c r="F48" s="21"/>
      <c r="G48" s="84"/>
      <c r="H48" s="96" t="s">
        <v>43</v>
      </c>
      <c r="I48" s="96"/>
      <c r="J48" s="96"/>
      <c r="K48" s="96"/>
      <c r="L48" s="96"/>
      <c r="M48" s="8">
        <f>L44</f>
        <v>0</v>
      </c>
    </row>
    <row r="49" spans="1:13" ht="36.75" customHeight="1" x14ac:dyDescent="0.25">
      <c r="A49" s="21"/>
      <c r="B49" s="21"/>
      <c r="C49" s="21"/>
      <c r="D49" s="21"/>
      <c r="E49" s="21"/>
      <c r="F49" s="21"/>
      <c r="G49" s="84"/>
      <c r="H49" s="96" t="s">
        <v>75</v>
      </c>
      <c r="I49" s="96"/>
      <c r="J49" s="96"/>
      <c r="K49" s="96"/>
      <c r="L49" s="96"/>
      <c r="M49" s="8">
        <f>F26-('Transza 1'!M48+'Transza 2'!M48)</f>
        <v>3000</v>
      </c>
    </row>
    <row r="50" spans="1:13" x14ac:dyDescent="0.25">
      <c r="A50" s="82"/>
      <c r="B50" s="82"/>
      <c r="C50" s="82"/>
      <c r="D50" s="82"/>
      <c r="E50" s="82"/>
      <c r="F50" s="82"/>
      <c r="G50" s="82"/>
      <c r="H50" s="82"/>
      <c r="I50" s="82"/>
      <c r="J50" s="82"/>
      <c r="K50" s="82"/>
      <c r="L50" s="82"/>
      <c r="M50" s="82"/>
    </row>
    <row r="51" spans="1:13" ht="22.5" customHeight="1" x14ac:dyDescent="0.25">
      <c r="A51" s="93" t="s">
        <v>76</v>
      </c>
      <c r="B51" s="94"/>
      <c r="C51" s="94"/>
      <c r="D51" s="94"/>
      <c r="E51" s="94"/>
      <c r="F51" s="94"/>
      <c r="G51" s="94"/>
      <c r="H51" s="94"/>
      <c r="I51" s="94"/>
      <c r="J51" s="94"/>
      <c r="K51" s="94"/>
      <c r="L51" s="94"/>
      <c r="M51" s="95"/>
    </row>
    <row r="52" spans="1:13" x14ac:dyDescent="0.25">
      <c r="A52" s="55"/>
      <c r="B52" s="56"/>
      <c r="C52" s="56"/>
      <c r="D52" s="56"/>
      <c r="E52" s="56"/>
      <c r="F52" s="56"/>
      <c r="G52" s="56"/>
      <c r="H52" s="56"/>
      <c r="I52" s="56"/>
      <c r="J52" s="56"/>
      <c r="K52" s="56"/>
      <c r="L52" s="56"/>
      <c r="M52" s="57"/>
    </row>
    <row r="53" spans="1:13" ht="15" customHeight="1" x14ac:dyDescent="0.25">
      <c r="A53" s="85" t="s">
        <v>23</v>
      </c>
      <c r="B53" s="86"/>
      <c r="C53" s="86"/>
      <c r="D53" s="87"/>
      <c r="E53" s="80"/>
      <c r="F53" s="80"/>
      <c r="G53" s="80"/>
      <c r="H53" s="80"/>
      <c r="I53" s="80"/>
      <c r="J53" s="80"/>
      <c r="K53" s="80"/>
      <c r="L53" s="80"/>
      <c r="M53" s="81"/>
    </row>
    <row r="54" spans="1:13" ht="11.25" customHeight="1" x14ac:dyDescent="0.25">
      <c r="A54" s="85"/>
      <c r="B54" s="86"/>
      <c r="C54" s="86"/>
      <c r="D54" s="88"/>
      <c r="E54" s="80"/>
      <c r="F54" s="80"/>
      <c r="G54" s="80"/>
      <c r="H54" s="80"/>
      <c r="I54" s="80"/>
      <c r="J54" s="80"/>
      <c r="K54" s="80"/>
      <c r="L54" s="80"/>
      <c r="M54" s="81"/>
    </row>
    <row r="55" spans="1:13" x14ac:dyDescent="0.25">
      <c r="A55" s="79"/>
      <c r="B55" s="80"/>
      <c r="C55" s="80"/>
      <c r="D55" s="80"/>
      <c r="E55" s="80"/>
      <c r="F55" s="80"/>
      <c r="G55" s="80"/>
      <c r="H55" s="80"/>
      <c r="I55" s="80"/>
      <c r="J55" s="80"/>
      <c r="K55" s="80"/>
      <c r="L55" s="80"/>
      <c r="M55" s="81"/>
    </row>
    <row r="56" spans="1:13" ht="15" customHeight="1" x14ac:dyDescent="0.25">
      <c r="A56" s="85" t="s">
        <v>22</v>
      </c>
      <c r="B56" s="86"/>
      <c r="C56" s="86"/>
      <c r="D56" s="89"/>
      <c r="E56" s="91"/>
      <c r="F56" s="91"/>
      <c r="G56" s="91"/>
      <c r="H56" s="91"/>
      <c r="I56" s="91"/>
      <c r="J56" s="91"/>
      <c r="K56" s="91"/>
      <c r="L56" s="91"/>
      <c r="M56" s="92"/>
    </row>
    <row r="57" spans="1:13" ht="15" customHeight="1" x14ac:dyDescent="0.25">
      <c r="A57" s="85"/>
      <c r="B57" s="86"/>
      <c r="C57" s="86"/>
      <c r="D57" s="90"/>
      <c r="E57" s="91"/>
      <c r="F57" s="91"/>
      <c r="G57" s="91"/>
      <c r="H57" s="91"/>
      <c r="I57" s="91"/>
      <c r="J57" s="91"/>
      <c r="K57" s="91"/>
      <c r="L57" s="91"/>
      <c r="M57" s="92"/>
    </row>
    <row r="58" spans="1:13" x14ac:dyDescent="0.25">
      <c r="A58" s="73"/>
      <c r="B58" s="74"/>
      <c r="C58" s="74"/>
      <c r="D58" s="74"/>
      <c r="E58" s="74"/>
      <c r="F58" s="74"/>
      <c r="G58" s="74"/>
      <c r="H58" s="74"/>
      <c r="I58" s="74"/>
      <c r="J58" s="74"/>
      <c r="K58" s="74"/>
      <c r="L58" s="74"/>
      <c r="M58" s="75"/>
    </row>
    <row r="59" spans="1:13" x14ac:dyDescent="0.25">
      <c r="A59" s="25"/>
      <c r="B59" s="25"/>
      <c r="C59" s="25"/>
      <c r="D59" s="25"/>
      <c r="E59" s="25"/>
      <c r="F59" s="25"/>
      <c r="G59" s="25"/>
      <c r="H59" s="25"/>
      <c r="I59" s="25"/>
      <c r="J59" s="25"/>
      <c r="K59" s="25"/>
      <c r="L59" s="25"/>
      <c r="M59" s="25"/>
    </row>
    <row r="60" spans="1:13" ht="16.5" customHeight="1" x14ac:dyDescent="0.25">
      <c r="A60" s="64" t="s">
        <v>59</v>
      </c>
      <c r="B60" s="65"/>
      <c r="C60" s="65"/>
      <c r="D60" s="65"/>
      <c r="E60" s="65"/>
      <c r="F60" s="65"/>
      <c r="G60" s="65"/>
      <c r="H60" s="65"/>
      <c r="I60" s="65"/>
      <c r="J60" s="65"/>
      <c r="K60" s="65"/>
      <c r="L60" s="65"/>
      <c r="M60" s="66"/>
    </row>
    <row r="61" spans="1:13" ht="17.25" customHeight="1" x14ac:dyDescent="0.25">
      <c r="A61" s="67"/>
      <c r="B61" s="68"/>
      <c r="C61" s="68"/>
      <c r="D61" s="68"/>
      <c r="E61" s="68"/>
      <c r="F61" s="68"/>
      <c r="G61" s="68"/>
      <c r="H61" s="68"/>
      <c r="I61" s="68"/>
      <c r="J61" s="68"/>
      <c r="K61" s="68"/>
      <c r="L61" s="68"/>
      <c r="M61" s="69"/>
    </row>
    <row r="62" spans="1:13" x14ac:dyDescent="0.25">
      <c r="A62" s="70"/>
      <c r="B62" s="71"/>
      <c r="C62" s="71"/>
      <c r="D62" s="71"/>
      <c r="E62" s="71"/>
      <c r="F62" s="71"/>
      <c r="G62" s="71"/>
      <c r="H62" s="71"/>
      <c r="I62" s="71"/>
      <c r="J62" s="71"/>
      <c r="K62" s="71"/>
      <c r="L62" s="71"/>
      <c r="M62" s="72"/>
    </row>
    <row r="63" spans="1:13" x14ac:dyDescent="0.25">
      <c r="A63" s="70"/>
      <c r="B63" s="71"/>
      <c r="C63" s="71"/>
      <c r="D63" s="71"/>
      <c r="E63" s="71"/>
      <c r="F63" s="71"/>
      <c r="G63" s="71"/>
      <c r="H63" s="71"/>
      <c r="I63" s="71"/>
      <c r="J63" s="71"/>
      <c r="K63" s="71"/>
      <c r="L63" s="71"/>
      <c r="M63" s="72"/>
    </row>
    <row r="64" spans="1:13" x14ac:dyDescent="0.25">
      <c r="A64" s="73"/>
      <c r="B64" s="74"/>
      <c r="C64" s="74"/>
      <c r="D64" s="74"/>
      <c r="E64" s="74"/>
      <c r="F64" s="74"/>
      <c r="G64" s="74"/>
      <c r="H64" s="74"/>
      <c r="I64" s="74"/>
      <c r="J64" s="74"/>
      <c r="K64" s="74"/>
      <c r="L64" s="74"/>
      <c r="M64" s="75"/>
    </row>
    <row r="65" spans="1:13" x14ac:dyDescent="0.25">
      <c r="A65" s="25"/>
      <c r="B65" s="25"/>
      <c r="C65" s="25"/>
      <c r="D65" s="25"/>
      <c r="E65" s="25"/>
      <c r="F65" s="25"/>
      <c r="G65" s="25"/>
      <c r="H65" s="25"/>
      <c r="I65" s="25"/>
      <c r="J65" s="25"/>
      <c r="K65" s="25"/>
      <c r="L65" s="25"/>
      <c r="M65" s="25"/>
    </row>
    <row r="66" spans="1:13" ht="22.5" customHeight="1" x14ac:dyDescent="0.25">
      <c r="A66" s="76" t="s">
        <v>80</v>
      </c>
      <c r="B66" s="77"/>
      <c r="C66" s="77"/>
      <c r="D66" s="77"/>
      <c r="E66" s="77"/>
      <c r="F66" s="77"/>
      <c r="G66" s="77"/>
      <c r="H66" s="77"/>
      <c r="I66" s="77"/>
      <c r="J66" s="77"/>
      <c r="K66" s="77"/>
      <c r="L66" s="77"/>
      <c r="M66" s="78"/>
    </row>
    <row r="67" spans="1:13" ht="33.75" customHeight="1" x14ac:dyDescent="0.25">
      <c r="A67" s="55" t="s">
        <v>44</v>
      </c>
      <c r="B67" s="56"/>
      <c r="C67" s="56"/>
      <c r="D67" s="56"/>
      <c r="E67" s="56"/>
      <c r="F67" s="56"/>
      <c r="G67" s="56"/>
      <c r="H67" s="56"/>
      <c r="I67" s="56"/>
      <c r="J67" s="56"/>
      <c r="K67" s="56"/>
      <c r="L67" s="56"/>
      <c r="M67" s="57"/>
    </row>
    <row r="68" spans="1:13" ht="33" customHeight="1" x14ac:dyDescent="0.25">
      <c r="A68" s="55" t="s">
        <v>77</v>
      </c>
      <c r="B68" s="56"/>
      <c r="C68" s="56"/>
      <c r="D68" s="56"/>
      <c r="E68" s="56"/>
      <c r="F68" s="56"/>
      <c r="G68" s="56"/>
      <c r="H68" s="56"/>
      <c r="I68" s="56"/>
      <c r="J68" s="56"/>
      <c r="K68" s="56"/>
      <c r="L68" s="56"/>
      <c r="M68" s="57"/>
    </row>
    <row r="69" spans="1:13" ht="18" customHeight="1" x14ac:dyDescent="0.25">
      <c r="A69" s="58" t="s">
        <v>25</v>
      </c>
      <c r="B69" s="59"/>
      <c r="C69" s="59"/>
      <c r="D69" s="59"/>
      <c r="E69" s="59"/>
      <c r="F69" s="59"/>
      <c r="G69" s="59"/>
      <c r="H69" s="59"/>
      <c r="I69" s="59"/>
      <c r="J69" s="59"/>
      <c r="K69" s="59"/>
      <c r="L69" s="59"/>
      <c r="M69" s="60"/>
    </row>
    <row r="70" spans="1:13" x14ac:dyDescent="0.25">
      <c r="A70" s="25"/>
      <c r="B70" s="25"/>
      <c r="C70" s="25"/>
      <c r="D70" s="25"/>
      <c r="E70" s="25"/>
      <c r="F70" s="25"/>
      <c r="G70" s="25"/>
      <c r="H70" s="25"/>
      <c r="I70" s="25"/>
      <c r="J70" s="25"/>
      <c r="K70" s="25"/>
      <c r="L70" s="25"/>
      <c r="M70" s="25"/>
    </row>
    <row r="71" spans="1:13" ht="17.25" customHeight="1" x14ac:dyDescent="0.25">
      <c r="A71" s="61" t="s">
        <v>60</v>
      </c>
      <c r="B71" s="62"/>
      <c r="C71" s="62"/>
      <c r="D71" s="62"/>
      <c r="E71" s="62"/>
      <c r="F71" s="62"/>
      <c r="G71" s="62"/>
      <c r="H71" s="62"/>
      <c r="I71" s="62"/>
      <c r="J71" s="62"/>
      <c r="K71" s="62"/>
      <c r="L71" s="62"/>
      <c r="M71" s="63"/>
    </row>
    <row r="72" spans="1:13" ht="21" customHeight="1" x14ac:dyDescent="0.25">
      <c r="A72" s="49" t="s">
        <v>66</v>
      </c>
      <c r="B72" s="50"/>
      <c r="C72" s="50"/>
      <c r="D72" s="50"/>
      <c r="E72" s="50"/>
      <c r="F72" s="50"/>
      <c r="G72" s="50"/>
      <c r="H72" s="50"/>
      <c r="I72" s="50"/>
      <c r="J72" s="50"/>
      <c r="K72" s="50"/>
      <c r="L72" s="50"/>
      <c r="M72" s="51"/>
    </row>
    <row r="73" spans="1:13" ht="19.5" customHeight="1" x14ac:dyDescent="0.25">
      <c r="A73" s="52" t="s">
        <v>62</v>
      </c>
      <c r="B73" s="53"/>
      <c r="C73" s="53"/>
      <c r="D73" s="53"/>
      <c r="E73" s="53"/>
      <c r="F73" s="53"/>
      <c r="G73" s="53"/>
      <c r="H73" s="53"/>
      <c r="I73" s="53"/>
      <c r="J73" s="53"/>
      <c r="K73" s="53"/>
      <c r="L73" s="53"/>
      <c r="M73" s="54"/>
    </row>
    <row r="74" spans="1:13" x14ac:dyDescent="0.25">
      <c r="A74" s="25"/>
      <c r="B74" s="25"/>
      <c r="C74" s="25"/>
      <c r="D74" s="25"/>
      <c r="E74" s="25"/>
      <c r="F74" s="25"/>
      <c r="G74" s="25"/>
      <c r="H74" s="25"/>
      <c r="I74" s="25"/>
      <c r="J74" s="25"/>
      <c r="K74" s="25"/>
      <c r="L74" s="25"/>
      <c r="M74" s="25"/>
    </row>
    <row r="75" spans="1:13" x14ac:dyDescent="0.25">
      <c r="A75" s="22" t="s">
        <v>78</v>
      </c>
      <c r="B75" s="22"/>
      <c r="C75" s="22"/>
      <c r="D75" s="22"/>
      <c r="E75" s="22"/>
      <c r="F75" s="22"/>
      <c r="G75" s="22"/>
      <c r="H75" s="22"/>
      <c r="I75" s="22"/>
      <c r="J75" s="22"/>
      <c r="K75" s="22"/>
      <c r="L75" s="22"/>
      <c r="M75" s="22"/>
    </row>
    <row r="76" spans="1:13" x14ac:dyDescent="0.25">
      <c r="A76" s="21"/>
      <c r="B76" s="21"/>
      <c r="C76" s="21"/>
      <c r="D76" s="21"/>
      <c r="E76" s="21"/>
      <c r="F76" s="21"/>
      <c r="G76" s="21"/>
      <c r="H76" s="21"/>
      <c r="I76" s="21"/>
      <c r="J76" s="21"/>
      <c r="K76" s="21"/>
      <c r="L76" s="21"/>
      <c r="M76" s="21"/>
    </row>
    <row r="77" spans="1:13" ht="20.25" customHeight="1" x14ac:dyDescent="0.25">
      <c r="A77" s="27" t="s">
        <v>26</v>
      </c>
      <c r="B77" s="28"/>
      <c r="C77" s="28"/>
      <c r="D77" s="29"/>
      <c r="E77" s="46"/>
      <c r="F77" s="47"/>
      <c r="G77" s="48"/>
      <c r="H77" s="24"/>
      <c r="I77" s="21"/>
      <c r="J77" s="21"/>
      <c r="K77" s="21"/>
      <c r="L77" s="21"/>
      <c r="M77" s="21"/>
    </row>
    <row r="78" spans="1:13" ht="23.25" customHeight="1" x14ac:dyDescent="0.25">
      <c r="A78" s="27" t="s">
        <v>27</v>
      </c>
      <c r="B78" s="28"/>
      <c r="C78" s="28"/>
      <c r="D78" s="29"/>
      <c r="E78" s="46"/>
      <c r="F78" s="47"/>
      <c r="G78" s="48"/>
      <c r="H78" s="24"/>
      <c r="I78" s="21"/>
      <c r="J78" s="21"/>
      <c r="K78" s="21"/>
      <c r="L78" s="21"/>
      <c r="M78" s="21"/>
    </row>
    <row r="79" spans="1:13" ht="45.75" customHeight="1" x14ac:dyDescent="0.25">
      <c r="A79" s="33" t="s">
        <v>28</v>
      </c>
      <c r="B79" s="34"/>
      <c r="C79" s="34"/>
      <c r="D79" s="35"/>
      <c r="E79" s="46"/>
      <c r="F79" s="47"/>
      <c r="G79" s="48"/>
      <c r="H79" s="24"/>
      <c r="I79" s="21"/>
      <c r="J79" s="21"/>
      <c r="K79" s="21"/>
      <c r="L79" s="21"/>
      <c r="M79" s="21"/>
    </row>
    <row r="80" spans="1:13" x14ac:dyDescent="0.25">
      <c r="A80" s="21"/>
      <c r="B80" s="21"/>
      <c r="C80" s="21"/>
      <c r="D80" s="21"/>
      <c r="E80" s="21"/>
      <c r="F80" s="21"/>
      <c r="G80" s="21"/>
      <c r="H80" s="21"/>
      <c r="I80" s="21"/>
      <c r="J80" s="21"/>
      <c r="K80" s="21"/>
      <c r="L80" s="21"/>
      <c r="M80" s="21"/>
    </row>
    <row r="81" spans="1:13" x14ac:dyDescent="0.25">
      <c r="A81" s="22" t="s">
        <v>61</v>
      </c>
      <c r="B81" s="22"/>
      <c r="C81" s="22"/>
      <c r="D81" s="22"/>
      <c r="E81" s="22"/>
      <c r="F81" s="22"/>
      <c r="G81" s="22"/>
      <c r="H81" s="22"/>
      <c r="I81" s="22"/>
      <c r="J81" s="22"/>
      <c r="K81" s="22"/>
      <c r="L81" s="22"/>
      <c r="M81" s="22"/>
    </row>
    <row r="82" spans="1:13" x14ac:dyDescent="0.25">
      <c r="A82" s="23" t="s">
        <v>29</v>
      </c>
      <c r="B82" s="23"/>
      <c r="C82" s="23"/>
      <c r="D82" s="23"/>
      <c r="E82" s="23"/>
      <c r="F82" s="23"/>
      <c r="G82" s="23"/>
      <c r="H82" s="23"/>
      <c r="I82" s="23"/>
      <c r="J82" s="23"/>
      <c r="K82" s="23"/>
      <c r="L82" s="23"/>
      <c r="M82" s="23"/>
    </row>
    <row r="83" spans="1:13" ht="32.25" customHeight="1" x14ac:dyDescent="0.25">
      <c r="A83" s="36" t="s">
        <v>81</v>
      </c>
      <c r="B83" s="37"/>
      <c r="C83" s="37"/>
      <c r="D83" s="37"/>
      <c r="E83" s="37"/>
      <c r="F83" s="37"/>
      <c r="G83" s="38"/>
      <c r="H83" s="39" t="s">
        <v>30</v>
      </c>
      <c r="I83" s="40"/>
      <c r="J83" s="24"/>
      <c r="K83" s="21"/>
      <c r="L83" s="21"/>
      <c r="M83" s="21"/>
    </row>
    <row r="84" spans="1:13" ht="16.5" customHeight="1" x14ac:dyDescent="0.25">
      <c r="A84" s="41" t="s">
        <v>82</v>
      </c>
      <c r="B84" s="42"/>
      <c r="C84" s="42"/>
      <c r="D84" s="42"/>
      <c r="E84" s="42"/>
      <c r="F84" s="42"/>
      <c r="G84" s="42"/>
      <c r="H84" s="42"/>
      <c r="I84" s="43"/>
      <c r="J84" s="24"/>
      <c r="K84" s="21"/>
      <c r="L84" s="21"/>
      <c r="M84" s="21"/>
    </row>
    <row r="85" spans="1:13" ht="19.5" customHeight="1" x14ac:dyDescent="0.25">
      <c r="A85" s="41" t="s">
        <v>45</v>
      </c>
      <c r="B85" s="42"/>
      <c r="C85" s="42"/>
      <c r="D85" s="42"/>
      <c r="E85" s="42"/>
      <c r="F85" s="42"/>
      <c r="G85" s="43"/>
      <c r="H85" s="45"/>
      <c r="I85" s="45"/>
      <c r="J85" s="24"/>
      <c r="K85" s="21"/>
      <c r="L85" s="21"/>
      <c r="M85" s="21"/>
    </row>
    <row r="86" spans="1:13" ht="20.25" customHeight="1" x14ac:dyDescent="0.25">
      <c r="A86" s="44" t="s">
        <v>46</v>
      </c>
      <c r="B86" s="44"/>
      <c r="C86" s="44"/>
      <c r="D86" s="44"/>
      <c r="E86" s="44"/>
      <c r="F86" s="44"/>
      <c r="G86" s="44"/>
      <c r="H86" s="45"/>
      <c r="I86" s="45"/>
      <c r="J86" s="24"/>
      <c r="K86" s="21"/>
      <c r="L86" s="21"/>
      <c r="M86" s="21"/>
    </row>
    <row r="87" spans="1:13" x14ac:dyDescent="0.25">
      <c r="A87" s="21"/>
      <c r="B87" s="21"/>
      <c r="C87" s="21"/>
      <c r="D87" s="21"/>
      <c r="E87" s="21"/>
      <c r="F87" s="21"/>
      <c r="G87" s="21"/>
      <c r="H87" s="21"/>
      <c r="I87" s="21"/>
      <c r="J87" s="21"/>
      <c r="K87" s="21"/>
      <c r="L87" s="21"/>
      <c r="M87" s="21"/>
    </row>
    <row r="88" spans="1:13" x14ac:dyDescent="0.25">
      <c r="A88" s="22" t="s">
        <v>83</v>
      </c>
      <c r="B88" s="22"/>
      <c r="C88" s="22"/>
      <c r="D88" s="22"/>
      <c r="E88" s="22"/>
      <c r="F88" s="22"/>
      <c r="G88" s="22"/>
      <c r="H88" s="22"/>
      <c r="I88" s="22"/>
      <c r="J88" s="22"/>
      <c r="K88" s="22"/>
      <c r="L88" s="22"/>
      <c r="M88" s="22"/>
    </row>
    <row r="89" spans="1:13" ht="22.5" customHeight="1" x14ac:dyDescent="0.25">
      <c r="A89" s="27" t="s">
        <v>27</v>
      </c>
      <c r="B89" s="28"/>
      <c r="C89" s="28"/>
      <c r="D89" s="29"/>
      <c r="E89" s="30"/>
      <c r="F89" s="31"/>
      <c r="G89" s="32"/>
      <c r="H89" s="21"/>
      <c r="I89" s="21"/>
      <c r="J89" s="21"/>
      <c r="K89" s="21"/>
      <c r="L89" s="21"/>
      <c r="M89" s="21"/>
    </row>
    <row r="90" spans="1:13" ht="19.5" customHeight="1" x14ac:dyDescent="0.25">
      <c r="A90" s="33" t="s">
        <v>31</v>
      </c>
      <c r="B90" s="34"/>
      <c r="C90" s="34"/>
      <c r="D90" s="35"/>
      <c r="E90" s="30"/>
      <c r="F90" s="31"/>
      <c r="G90" s="32"/>
      <c r="H90" s="21"/>
      <c r="I90" s="21"/>
      <c r="J90" s="21"/>
      <c r="K90" s="21"/>
      <c r="L90" s="21"/>
      <c r="M90" s="21"/>
    </row>
    <row r="91" spans="1:13" x14ac:dyDescent="0.25">
      <c r="A91" s="25"/>
      <c r="B91" s="25"/>
      <c r="C91" s="25"/>
      <c r="D91" s="25"/>
      <c r="E91" s="25"/>
      <c r="F91" s="25"/>
      <c r="G91" s="25"/>
      <c r="H91" s="21"/>
      <c r="I91" s="21"/>
      <c r="J91" s="21"/>
      <c r="K91" s="21"/>
      <c r="L91" s="21"/>
      <c r="M91" s="21"/>
    </row>
  </sheetData>
  <sheetProtection password="ECBA" sheet="1" objects="1" scenarios="1" insertRows="0" deleteRows="0"/>
  <mergeCells count="117">
    <mergeCell ref="A88:M88"/>
    <mergeCell ref="A89:D89"/>
    <mergeCell ref="E89:G89"/>
    <mergeCell ref="A90:D90"/>
    <mergeCell ref="E90:G90"/>
    <mergeCell ref="A83:G83"/>
    <mergeCell ref="H83:I83"/>
    <mergeCell ref="A84:I84"/>
    <mergeCell ref="A85:G85"/>
    <mergeCell ref="H85:I85"/>
    <mergeCell ref="A86:G86"/>
    <mergeCell ref="H86:I86"/>
    <mergeCell ref="J83:M86"/>
    <mergeCell ref="A87:M87"/>
    <mergeCell ref="H89:M91"/>
    <mergeCell ref="A91:G91"/>
    <mergeCell ref="A77:D77"/>
    <mergeCell ref="E77:G77"/>
    <mergeCell ref="A78:D78"/>
    <mergeCell ref="E78:G78"/>
    <mergeCell ref="A79:D79"/>
    <mergeCell ref="E79:G79"/>
    <mergeCell ref="A70:M70"/>
    <mergeCell ref="A71:M71"/>
    <mergeCell ref="A72:M72"/>
    <mergeCell ref="A73:M73"/>
    <mergeCell ref="A74:M74"/>
    <mergeCell ref="A76:M76"/>
    <mergeCell ref="A75:M75"/>
    <mergeCell ref="H77:M79"/>
    <mergeCell ref="A62:M64"/>
    <mergeCell ref="A65:M65"/>
    <mergeCell ref="A66:M66"/>
    <mergeCell ref="A67:M67"/>
    <mergeCell ref="A68:M68"/>
    <mergeCell ref="A69:M69"/>
    <mergeCell ref="A56:C57"/>
    <mergeCell ref="D56:D57"/>
    <mergeCell ref="E56:M57"/>
    <mergeCell ref="A58:M58"/>
    <mergeCell ref="A59:M59"/>
    <mergeCell ref="A60:M61"/>
    <mergeCell ref="A50:M50"/>
    <mergeCell ref="A51:M52"/>
    <mergeCell ref="A53:C54"/>
    <mergeCell ref="D53:D54"/>
    <mergeCell ref="E53:M54"/>
    <mergeCell ref="A55:M55"/>
    <mergeCell ref="B43:D43"/>
    <mergeCell ref="E43:F43"/>
    <mergeCell ref="A44:G49"/>
    <mergeCell ref="H44:K44"/>
    <mergeCell ref="H45:M45"/>
    <mergeCell ref="H46:L46"/>
    <mergeCell ref="H47:L47"/>
    <mergeCell ref="H48:L48"/>
    <mergeCell ref="H49:L49"/>
    <mergeCell ref="B41:D41"/>
    <mergeCell ref="E41:F41"/>
    <mergeCell ref="B42:D42"/>
    <mergeCell ref="E42:F42"/>
    <mergeCell ref="A35:M35"/>
    <mergeCell ref="B36:D36"/>
    <mergeCell ref="E36:F36"/>
    <mergeCell ref="B37:D37"/>
    <mergeCell ref="E37:F37"/>
    <mergeCell ref="B38:D38"/>
    <mergeCell ref="E38:F38"/>
    <mergeCell ref="B40:D40"/>
    <mergeCell ref="E40:F40"/>
    <mergeCell ref="A80:M80"/>
    <mergeCell ref="A81:M81"/>
    <mergeCell ref="A82:M82"/>
    <mergeCell ref="A30:E30"/>
    <mergeCell ref="F30:I30"/>
    <mergeCell ref="A31:E31"/>
    <mergeCell ref="F31:I31"/>
    <mergeCell ref="A32:M33"/>
    <mergeCell ref="A23:E23"/>
    <mergeCell ref="F23:I23"/>
    <mergeCell ref="A34:M34"/>
    <mergeCell ref="A27:E27"/>
    <mergeCell ref="F27:I27"/>
    <mergeCell ref="A28:E28"/>
    <mergeCell ref="F28:I28"/>
    <mergeCell ref="A29:E29"/>
    <mergeCell ref="F29:I29"/>
    <mergeCell ref="A24:E24"/>
    <mergeCell ref="A25:E25"/>
    <mergeCell ref="F25:I25"/>
    <mergeCell ref="A26:E26"/>
    <mergeCell ref="F26:I26"/>
    <mergeCell ref="B39:D39"/>
    <mergeCell ref="E39:F39"/>
    <mergeCell ref="A17:E17"/>
    <mergeCell ref="F17:I17"/>
    <mergeCell ref="J17:M31"/>
    <mergeCell ref="A18:C19"/>
    <mergeCell ref="D18:E19"/>
    <mergeCell ref="F18:G18"/>
    <mergeCell ref="H18:I18"/>
    <mergeCell ref="F19:G19"/>
    <mergeCell ref="A7:M7"/>
    <mergeCell ref="A8:M9"/>
    <mergeCell ref="A10:M10"/>
    <mergeCell ref="A11:M11"/>
    <mergeCell ref="A12:M12"/>
    <mergeCell ref="A13:M13"/>
    <mergeCell ref="A14:M14"/>
    <mergeCell ref="A15:M15"/>
    <mergeCell ref="A16:M16"/>
    <mergeCell ref="H19:I19"/>
    <mergeCell ref="A20:I20"/>
    <mergeCell ref="A21:E21"/>
    <mergeCell ref="F21:I21"/>
    <mergeCell ref="A22:E22"/>
    <mergeCell ref="F22:I22"/>
  </mergeCells>
  <conditionalFormatting sqref="L44">
    <cfRule type="cellIs" dxfId="4" priority="1" operator="greaterThan">
      <formula>$F$26</formula>
    </cfRule>
  </conditionalFormatting>
  <pageMargins left="0.51181102362204722" right="0.51181102362204722" top="0.35433070866141736" bottom="0.55118110236220474" header="0" footer="0.11811023622047245"/>
  <pageSetup paperSize="9" scale="80" orientation="landscape" horizontalDpi="0" verticalDpi="0" r:id="rId1"/>
  <rowBreaks count="3" manualBreakCount="3">
    <brk id="31" max="16383" man="1"/>
    <brk id="59" max="16383" man="1"/>
    <brk id="7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31" zoomScaleNormal="100" zoomScaleSheetLayoutView="100" workbookViewId="0">
      <selection activeCell="B38" sqref="B38:F43"/>
    </sheetView>
  </sheetViews>
  <sheetFormatPr defaultRowHeight="15" x14ac:dyDescent="0.25"/>
  <cols>
    <col min="1" max="1" width="4.5703125" customWidth="1"/>
    <col min="2" max="2" width="9.140625" customWidth="1"/>
    <col min="3" max="3" width="9.85546875" customWidth="1"/>
    <col min="4" max="4" width="10" customWidth="1"/>
    <col min="5" max="5" width="13.140625" customWidth="1"/>
    <col min="6" max="6" width="11.28515625" customWidth="1"/>
    <col min="7" max="7" width="12.42578125" customWidth="1"/>
    <col min="8" max="8" width="11.7109375" customWidth="1"/>
    <col min="9" max="9" width="13.28515625" customWidth="1"/>
    <col min="10" max="10" width="11.42578125" customWidth="1"/>
    <col min="11" max="11" width="12.28515625" customWidth="1"/>
    <col min="12" max="12" width="14.5703125" customWidth="1"/>
    <col min="13" max="13" width="15" customWidth="1"/>
  </cols>
  <sheetData>
    <row r="1" spans="1:13" ht="9" customHeight="1" x14ac:dyDescent="0.25">
      <c r="A1" s="4"/>
      <c r="B1" s="4"/>
      <c r="C1" s="4"/>
      <c r="D1" s="4"/>
      <c r="E1" s="4"/>
      <c r="F1" s="4"/>
      <c r="G1" s="4"/>
      <c r="H1" s="4"/>
      <c r="I1" s="4"/>
      <c r="J1" s="4"/>
      <c r="K1" s="4"/>
      <c r="L1" s="4"/>
      <c r="M1" s="4"/>
    </row>
    <row r="2" spans="1:13" ht="9" customHeight="1" x14ac:dyDescent="0.25">
      <c r="A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4"/>
      <c r="B4" s="4"/>
      <c r="C4" s="4"/>
      <c r="D4" s="4"/>
      <c r="E4" s="4"/>
      <c r="F4" s="4"/>
      <c r="G4" s="4"/>
      <c r="H4" s="4"/>
      <c r="I4" s="4"/>
      <c r="J4" s="4"/>
      <c r="K4" s="4"/>
      <c r="L4" s="4"/>
      <c r="M4" s="4"/>
    </row>
    <row r="5" spans="1:13" x14ac:dyDescent="0.25">
      <c r="A5" s="4"/>
      <c r="B5" s="4"/>
      <c r="C5" s="4"/>
      <c r="D5" s="4"/>
      <c r="E5" s="4"/>
      <c r="F5" s="4"/>
      <c r="G5" s="4"/>
      <c r="H5" s="4"/>
      <c r="I5" s="4"/>
      <c r="J5" s="4"/>
      <c r="K5" s="4"/>
      <c r="L5" s="4"/>
      <c r="M5" s="4"/>
    </row>
    <row r="6" spans="1:13" x14ac:dyDescent="0.25">
      <c r="A6" s="4"/>
      <c r="B6" s="4"/>
      <c r="C6" s="4"/>
      <c r="D6" s="4"/>
      <c r="E6" s="4"/>
      <c r="F6" s="4"/>
      <c r="G6" s="4"/>
      <c r="H6" s="4"/>
      <c r="I6" s="4"/>
      <c r="J6" s="4"/>
      <c r="K6" s="4"/>
      <c r="L6" s="4"/>
      <c r="M6" s="4"/>
    </row>
    <row r="7" spans="1:13" ht="30" customHeight="1" x14ac:dyDescent="0.25">
      <c r="A7" s="26" t="s">
        <v>110</v>
      </c>
      <c r="B7" s="26"/>
      <c r="C7" s="26"/>
      <c r="D7" s="26"/>
      <c r="E7" s="26"/>
      <c r="F7" s="26"/>
      <c r="G7" s="26"/>
      <c r="H7" s="26"/>
      <c r="I7" s="26"/>
      <c r="J7" s="26"/>
      <c r="K7" s="26"/>
      <c r="L7" s="26"/>
      <c r="M7" s="26"/>
    </row>
    <row r="8" spans="1:13" ht="15" customHeight="1" x14ac:dyDescent="0.25">
      <c r="A8" s="151" t="s">
        <v>70</v>
      </c>
      <c r="B8" s="151"/>
      <c r="C8" s="151"/>
      <c r="D8" s="151"/>
      <c r="E8" s="151"/>
      <c r="F8" s="151"/>
      <c r="G8" s="151"/>
      <c r="H8" s="151"/>
      <c r="I8" s="151"/>
      <c r="J8" s="151"/>
      <c r="K8" s="151"/>
      <c r="L8" s="151"/>
      <c r="M8" s="151"/>
    </row>
    <row r="9" spans="1:13" ht="15" customHeight="1" x14ac:dyDescent="0.25">
      <c r="A9" s="151"/>
      <c r="B9" s="151"/>
      <c r="C9" s="151"/>
      <c r="D9" s="151"/>
      <c r="E9" s="151"/>
      <c r="F9" s="151"/>
      <c r="G9" s="151"/>
      <c r="H9" s="151"/>
      <c r="I9" s="151"/>
      <c r="J9" s="151"/>
      <c r="K9" s="151"/>
      <c r="L9" s="151"/>
      <c r="M9" s="151"/>
    </row>
    <row r="10" spans="1:13" ht="20.25" customHeight="1" x14ac:dyDescent="0.25">
      <c r="A10" s="21" t="s">
        <v>71</v>
      </c>
      <c r="B10" s="21"/>
      <c r="C10" s="21"/>
      <c r="D10" s="21"/>
      <c r="E10" s="21"/>
      <c r="F10" s="21"/>
      <c r="G10" s="21"/>
      <c r="H10" s="21"/>
      <c r="I10" s="21"/>
      <c r="J10" s="21"/>
      <c r="K10" s="21"/>
      <c r="L10" s="21"/>
      <c r="M10" s="21"/>
    </row>
    <row r="11" spans="1:13" ht="15.75" customHeight="1" x14ac:dyDescent="0.25">
      <c r="A11" s="21" t="s">
        <v>67</v>
      </c>
      <c r="B11" s="21"/>
      <c r="C11" s="21"/>
      <c r="D11" s="21"/>
      <c r="E11" s="21"/>
      <c r="F11" s="21"/>
      <c r="G11" s="21"/>
      <c r="H11" s="21"/>
      <c r="I11" s="21"/>
      <c r="J11" s="21"/>
      <c r="K11" s="21"/>
      <c r="L11" s="21"/>
      <c r="M11" s="21"/>
    </row>
    <row r="12" spans="1:13" ht="9" customHeight="1" x14ac:dyDescent="0.25">
      <c r="A12" s="21"/>
      <c r="B12" s="21"/>
      <c r="C12" s="21"/>
      <c r="D12" s="21"/>
      <c r="E12" s="21"/>
      <c r="F12" s="21"/>
      <c r="G12" s="21"/>
      <c r="H12" s="21"/>
      <c r="I12" s="21"/>
      <c r="J12" s="21"/>
      <c r="K12" s="21"/>
      <c r="L12" s="21"/>
      <c r="M12" s="21"/>
    </row>
    <row r="13" spans="1:13" x14ac:dyDescent="0.25">
      <c r="A13" s="21" t="s">
        <v>0</v>
      </c>
      <c r="B13" s="21"/>
      <c r="C13" s="21"/>
      <c r="D13" s="21"/>
      <c r="E13" s="21"/>
      <c r="F13" s="21"/>
      <c r="G13" s="21"/>
      <c r="H13" s="21"/>
      <c r="I13" s="21"/>
      <c r="J13" s="21"/>
      <c r="K13" s="21"/>
      <c r="L13" s="21"/>
      <c r="M13" s="21"/>
    </row>
    <row r="14" spans="1:13" x14ac:dyDescent="0.25">
      <c r="A14" s="21" t="s">
        <v>1</v>
      </c>
      <c r="B14" s="21"/>
      <c r="C14" s="21"/>
      <c r="D14" s="21"/>
      <c r="E14" s="21"/>
      <c r="F14" s="21"/>
      <c r="G14" s="21"/>
      <c r="H14" s="21"/>
      <c r="I14" s="21"/>
      <c r="J14" s="21"/>
      <c r="K14" s="21"/>
      <c r="L14" s="21"/>
      <c r="M14" s="21"/>
    </row>
    <row r="15" spans="1:13" x14ac:dyDescent="0.25">
      <c r="A15" s="21" t="s">
        <v>2</v>
      </c>
      <c r="B15" s="21"/>
      <c r="C15" s="21"/>
      <c r="D15" s="21"/>
      <c r="E15" s="21"/>
      <c r="F15" s="21"/>
      <c r="G15" s="21"/>
      <c r="H15" s="21"/>
      <c r="I15" s="21"/>
      <c r="J15" s="21"/>
      <c r="K15" s="21"/>
      <c r="L15" s="21"/>
      <c r="M15" s="21"/>
    </row>
    <row r="16" spans="1:13" ht="14.25" customHeight="1" x14ac:dyDescent="0.25">
      <c r="A16" s="21"/>
      <c r="B16" s="21"/>
      <c r="C16" s="21"/>
      <c r="D16" s="21"/>
      <c r="E16" s="21"/>
      <c r="F16" s="21"/>
      <c r="G16" s="21"/>
      <c r="H16" s="21"/>
      <c r="I16" s="21"/>
      <c r="J16" s="21"/>
      <c r="K16" s="21"/>
      <c r="L16" s="21"/>
      <c r="M16" s="21"/>
    </row>
    <row r="17" spans="1:13" ht="19.5" customHeight="1" x14ac:dyDescent="0.25">
      <c r="A17" s="103" t="s">
        <v>3</v>
      </c>
      <c r="B17" s="104"/>
      <c r="C17" s="104"/>
      <c r="D17" s="104"/>
      <c r="E17" s="105"/>
      <c r="F17" s="117" t="s">
        <v>7</v>
      </c>
      <c r="G17" s="117"/>
      <c r="H17" s="117"/>
      <c r="I17" s="117"/>
      <c r="J17" s="21"/>
      <c r="K17" s="21"/>
      <c r="L17" s="21"/>
      <c r="M17" s="21"/>
    </row>
    <row r="18" spans="1:13" ht="36" customHeight="1" x14ac:dyDescent="0.25">
      <c r="A18" s="106" t="s">
        <v>4</v>
      </c>
      <c r="B18" s="107"/>
      <c r="C18" s="107"/>
      <c r="D18" s="110"/>
      <c r="E18" s="111"/>
      <c r="F18" s="118" t="s">
        <v>5</v>
      </c>
      <c r="G18" s="119"/>
      <c r="H18" s="122"/>
      <c r="I18" s="123"/>
      <c r="J18" s="21"/>
      <c r="K18" s="21"/>
      <c r="L18" s="21"/>
      <c r="M18" s="21"/>
    </row>
    <row r="19" spans="1:13" ht="18.75" customHeight="1" x14ac:dyDescent="0.25">
      <c r="A19" s="108"/>
      <c r="B19" s="109"/>
      <c r="C19" s="109"/>
      <c r="D19" s="112"/>
      <c r="E19" s="113"/>
      <c r="F19" s="120" t="s">
        <v>6</v>
      </c>
      <c r="G19" s="121"/>
      <c r="H19" s="112"/>
      <c r="I19" s="113"/>
      <c r="J19" s="21"/>
      <c r="K19" s="21"/>
      <c r="L19" s="21"/>
      <c r="M19" s="21"/>
    </row>
    <row r="20" spans="1:13" x14ac:dyDescent="0.25">
      <c r="A20" s="31"/>
      <c r="B20" s="31"/>
      <c r="C20" s="31"/>
      <c r="D20" s="31"/>
      <c r="E20" s="31"/>
      <c r="F20" s="31"/>
      <c r="G20" s="31"/>
      <c r="H20" s="31"/>
      <c r="I20" s="31"/>
      <c r="J20" s="21"/>
      <c r="K20" s="21"/>
      <c r="L20" s="21"/>
      <c r="M20" s="21"/>
    </row>
    <row r="21" spans="1:13" ht="38.25" customHeight="1" x14ac:dyDescent="0.25">
      <c r="A21" s="100" t="s">
        <v>79</v>
      </c>
      <c r="B21" s="101"/>
      <c r="C21" s="101"/>
      <c r="D21" s="101"/>
      <c r="E21" s="102"/>
      <c r="F21" s="145">
        <f>'Transza 1'!F21:I21</f>
        <v>0</v>
      </c>
      <c r="G21" s="146"/>
      <c r="H21" s="146"/>
      <c r="I21" s="147"/>
      <c r="J21" s="21"/>
      <c r="K21" s="21"/>
      <c r="L21" s="21"/>
      <c r="M21" s="21"/>
    </row>
    <row r="22" spans="1:13" ht="32.25" customHeight="1" x14ac:dyDescent="0.25">
      <c r="A22" s="142" t="s">
        <v>20</v>
      </c>
      <c r="B22" s="143"/>
      <c r="C22" s="143"/>
      <c r="D22" s="143"/>
      <c r="E22" s="144"/>
      <c r="F22" s="135">
        <f>'Transza 1'!F22:I22</f>
        <v>0</v>
      </c>
      <c r="G22" s="136"/>
      <c r="H22" s="136"/>
      <c r="I22" s="137"/>
      <c r="J22" s="21"/>
      <c r="K22" s="21"/>
      <c r="L22" s="21"/>
      <c r="M22" s="21"/>
    </row>
    <row r="23" spans="1:13" ht="32.25" customHeight="1" x14ac:dyDescent="0.25">
      <c r="A23" s="142" t="s">
        <v>49</v>
      </c>
      <c r="B23" s="143"/>
      <c r="C23" s="143"/>
      <c r="D23" s="143"/>
      <c r="E23" s="144"/>
      <c r="F23" s="148">
        <f>'Transza 1'!F23:I23</f>
        <v>41571</v>
      </c>
      <c r="G23" s="149"/>
      <c r="H23" s="149"/>
      <c r="I23" s="150"/>
      <c r="J23" s="21"/>
      <c r="K23" s="21"/>
      <c r="L23" s="21"/>
      <c r="M23" s="21"/>
    </row>
    <row r="24" spans="1:13" ht="19.5" customHeight="1" x14ac:dyDescent="0.25">
      <c r="A24" s="100" t="s">
        <v>50</v>
      </c>
      <c r="B24" s="101"/>
      <c r="C24" s="101"/>
      <c r="D24" s="101"/>
      <c r="E24" s="101"/>
      <c r="F24" s="17" t="s">
        <v>47</v>
      </c>
      <c r="G24" s="18">
        <f>'Transza 2'!I24+1</f>
        <v>41632</v>
      </c>
      <c r="H24" s="17" t="s">
        <v>48</v>
      </c>
      <c r="I24" s="18">
        <f>G24+30</f>
        <v>41662</v>
      </c>
      <c r="J24" s="21"/>
      <c r="K24" s="21"/>
      <c r="L24" s="21"/>
      <c r="M24" s="21"/>
    </row>
    <row r="25" spans="1:13" ht="22.5" customHeight="1" x14ac:dyDescent="0.25">
      <c r="A25" s="100" t="s">
        <v>51</v>
      </c>
      <c r="B25" s="101"/>
      <c r="C25" s="101"/>
      <c r="D25" s="101"/>
      <c r="E25" s="101"/>
      <c r="F25" s="135">
        <v>3</v>
      </c>
      <c r="G25" s="136"/>
      <c r="H25" s="136"/>
      <c r="I25" s="137"/>
      <c r="J25" s="21"/>
      <c r="K25" s="21"/>
      <c r="L25" s="21"/>
      <c r="M25" s="21"/>
    </row>
    <row r="26" spans="1:13" ht="32.25" customHeight="1" x14ac:dyDescent="0.25">
      <c r="A26" s="142" t="s">
        <v>52</v>
      </c>
      <c r="B26" s="143"/>
      <c r="C26" s="143"/>
      <c r="D26" s="143"/>
      <c r="E26" s="143"/>
      <c r="F26" s="124">
        <f>'Transza 1'!F26:I26*'Transza 3'!F25:I25</f>
        <v>4500</v>
      </c>
      <c r="G26" s="124"/>
      <c r="H26" s="124"/>
      <c r="I26" s="124"/>
      <c r="J26" s="21"/>
      <c r="K26" s="21"/>
      <c r="L26" s="21"/>
      <c r="M26" s="21"/>
    </row>
    <row r="27" spans="1:13" ht="47.25" customHeight="1" x14ac:dyDescent="0.25">
      <c r="A27" s="142" t="s">
        <v>53</v>
      </c>
      <c r="B27" s="143"/>
      <c r="C27" s="143"/>
      <c r="D27" s="143"/>
      <c r="E27" s="143"/>
      <c r="F27" s="124">
        <f>'Transza 1'!M48+'Transza 2'!M48</f>
        <v>0</v>
      </c>
      <c r="G27" s="124"/>
      <c r="H27" s="124"/>
      <c r="I27" s="124"/>
      <c r="J27" s="21"/>
      <c r="K27" s="21"/>
      <c r="L27" s="21"/>
      <c r="M27" s="21"/>
    </row>
    <row r="28" spans="1:13" ht="37.5" customHeight="1" x14ac:dyDescent="0.25">
      <c r="A28" s="142" t="s">
        <v>54</v>
      </c>
      <c r="B28" s="143"/>
      <c r="C28" s="143"/>
      <c r="D28" s="143"/>
      <c r="E28" s="143"/>
      <c r="F28" s="124">
        <f>'Transza 2'!M49</f>
        <v>3000</v>
      </c>
      <c r="G28" s="124"/>
      <c r="H28" s="124"/>
      <c r="I28" s="124"/>
      <c r="J28" s="21"/>
      <c r="K28" s="21"/>
      <c r="L28" s="21"/>
      <c r="M28" s="21"/>
    </row>
    <row r="29" spans="1:13" ht="35.25" customHeight="1" x14ac:dyDescent="0.25">
      <c r="A29" s="142" t="s">
        <v>55</v>
      </c>
      <c r="B29" s="143"/>
      <c r="C29" s="143"/>
      <c r="D29" s="143"/>
      <c r="E29" s="143"/>
      <c r="F29" s="125">
        <f>L44</f>
        <v>0</v>
      </c>
      <c r="G29" s="126"/>
      <c r="H29" s="126"/>
      <c r="I29" s="127"/>
      <c r="J29" s="21"/>
      <c r="K29" s="21"/>
      <c r="L29" s="21"/>
      <c r="M29" s="21"/>
    </row>
    <row r="30" spans="1:13" ht="35.25" customHeight="1" x14ac:dyDescent="0.25">
      <c r="A30" s="142" t="s">
        <v>56</v>
      </c>
      <c r="B30" s="143"/>
      <c r="C30" s="143"/>
      <c r="D30" s="143"/>
      <c r="E30" s="143"/>
      <c r="F30" s="124">
        <f>F26-('Transza 1'!M48+'Transza 2'!M48+'Transza 3'!M48)</f>
        <v>4500</v>
      </c>
      <c r="G30" s="124"/>
      <c r="H30" s="124"/>
      <c r="I30" s="124"/>
      <c r="J30" s="21"/>
      <c r="K30" s="21"/>
      <c r="L30" s="21"/>
      <c r="M30" s="21"/>
    </row>
    <row r="31" spans="1:13" ht="46.5" customHeight="1" x14ac:dyDescent="0.25">
      <c r="A31" s="142" t="s">
        <v>57</v>
      </c>
      <c r="B31" s="143"/>
      <c r="C31" s="143"/>
      <c r="D31" s="143"/>
      <c r="E31" s="143"/>
      <c r="F31" s="124" t="s">
        <v>32</v>
      </c>
      <c r="G31" s="124"/>
      <c r="H31" s="124"/>
      <c r="I31" s="124"/>
      <c r="J31" s="21"/>
      <c r="K31" s="21"/>
      <c r="L31" s="21"/>
      <c r="M31" s="21"/>
    </row>
    <row r="32" spans="1:13" ht="8.25" customHeight="1" x14ac:dyDescent="0.25">
      <c r="A32" s="21"/>
      <c r="B32" s="21"/>
      <c r="C32" s="21"/>
      <c r="D32" s="21"/>
      <c r="E32" s="21"/>
      <c r="F32" s="21"/>
      <c r="G32" s="21"/>
      <c r="H32" s="21"/>
      <c r="I32" s="21"/>
      <c r="J32" s="21"/>
      <c r="K32" s="21"/>
      <c r="L32" s="21"/>
      <c r="M32" s="21"/>
    </row>
    <row r="33" spans="1:13" ht="9.75" customHeight="1" x14ac:dyDescent="0.25">
      <c r="A33" s="21"/>
      <c r="B33" s="21"/>
      <c r="C33" s="21"/>
      <c r="D33" s="21"/>
      <c r="E33" s="21"/>
      <c r="F33" s="21"/>
      <c r="G33" s="21"/>
      <c r="H33" s="21"/>
      <c r="I33" s="21"/>
      <c r="J33" s="21"/>
      <c r="K33" s="21"/>
      <c r="L33" s="21"/>
      <c r="M33" s="21"/>
    </row>
    <row r="34" spans="1:13" x14ac:dyDescent="0.25">
      <c r="A34" s="138" t="s">
        <v>24</v>
      </c>
      <c r="B34" s="138"/>
      <c r="C34" s="138"/>
      <c r="D34" s="138"/>
      <c r="E34" s="138"/>
      <c r="F34" s="138"/>
      <c r="G34" s="138"/>
      <c r="H34" s="138"/>
      <c r="I34" s="138"/>
      <c r="J34" s="138"/>
      <c r="K34" s="138"/>
      <c r="L34" s="138"/>
      <c r="M34" s="138"/>
    </row>
    <row r="35" spans="1:13" x14ac:dyDescent="0.25">
      <c r="A35" s="21"/>
      <c r="B35" s="21"/>
      <c r="C35" s="21"/>
      <c r="D35" s="21"/>
      <c r="E35" s="21"/>
      <c r="F35" s="21"/>
      <c r="G35" s="21"/>
      <c r="H35" s="21"/>
      <c r="I35" s="21"/>
      <c r="J35" s="21"/>
      <c r="K35" s="21"/>
      <c r="L35" s="21"/>
      <c r="M35" s="21"/>
    </row>
    <row r="36" spans="1:13" ht="84.75" customHeight="1" x14ac:dyDescent="0.25">
      <c r="A36" s="11" t="s">
        <v>11</v>
      </c>
      <c r="B36" s="139" t="s">
        <v>12</v>
      </c>
      <c r="C36" s="139"/>
      <c r="D36" s="139"/>
      <c r="E36" s="140" t="s">
        <v>21</v>
      </c>
      <c r="F36" s="141"/>
      <c r="G36" s="2" t="s">
        <v>13</v>
      </c>
      <c r="H36" s="2" t="s">
        <v>14</v>
      </c>
      <c r="I36" s="2" t="s">
        <v>72</v>
      </c>
      <c r="J36" s="2" t="s">
        <v>74</v>
      </c>
      <c r="K36" s="2" t="s">
        <v>73</v>
      </c>
      <c r="L36" s="2" t="s">
        <v>15</v>
      </c>
      <c r="M36" s="2" t="s">
        <v>16</v>
      </c>
    </row>
    <row r="37" spans="1:13" x14ac:dyDescent="0.25">
      <c r="A37" s="11">
        <v>1</v>
      </c>
      <c r="B37" s="128">
        <v>2</v>
      </c>
      <c r="C37" s="128"/>
      <c r="D37" s="128"/>
      <c r="E37" s="128">
        <v>3</v>
      </c>
      <c r="F37" s="128"/>
      <c r="G37" s="11">
        <v>4</v>
      </c>
      <c r="H37" s="11">
        <v>5</v>
      </c>
      <c r="I37" s="11">
        <v>6</v>
      </c>
      <c r="J37" s="11">
        <v>7</v>
      </c>
      <c r="K37" s="11">
        <v>8</v>
      </c>
      <c r="L37" s="11">
        <v>9</v>
      </c>
      <c r="M37" s="11">
        <v>10</v>
      </c>
    </row>
    <row r="38" spans="1:13" s="16" customFormat="1" ht="30.75" customHeight="1" x14ac:dyDescent="0.25">
      <c r="A38" s="12" t="s">
        <v>8</v>
      </c>
      <c r="B38" s="164"/>
      <c r="C38" s="164"/>
      <c r="D38" s="164"/>
      <c r="E38" s="164"/>
      <c r="F38" s="164"/>
      <c r="G38" s="7"/>
      <c r="H38" s="7"/>
      <c r="I38" s="7"/>
      <c r="J38" s="6"/>
      <c r="K38" s="6"/>
      <c r="L38" s="6"/>
      <c r="M38" s="6"/>
    </row>
    <row r="39" spans="1:13" s="16" customFormat="1" ht="30.75" customHeight="1" x14ac:dyDescent="0.25">
      <c r="A39" s="12" t="s">
        <v>9</v>
      </c>
      <c r="B39" s="164"/>
      <c r="C39" s="164"/>
      <c r="D39" s="164"/>
      <c r="E39" s="164"/>
      <c r="F39" s="164"/>
      <c r="G39" s="7"/>
      <c r="H39" s="7"/>
      <c r="I39" s="7"/>
      <c r="J39" s="6"/>
      <c r="K39" s="6"/>
      <c r="L39" s="6"/>
      <c r="M39" s="6"/>
    </row>
    <row r="40" spans="1:13" s="16" customFormat="1" ht="30.75" customHeight="1" x14ac:dyDescent="0.25">
      <c r="A40" s="19" t="s">
        <v>10</v>
      </c>
      <c r="B40" s="164"/>
      <c r="C40" s="164"/>
      <c r="D40" s="164"/>
      <c r="E40" s="164"/>
      <c r="F40" s="164"/>
      <c r="G40" s="7"/>
      <c r="H40" s="7"/>
      <c r="I40" s="7"/>
      <c r="J40" s="6"/>
      <c r="K40" s="6"/>
      <c r="L40" s="6"/>
      <c r="M40" s="6"/>
    </row>
    <row r="41" spans="1:13" s="16" customFormat="1" ht="30.75" customHeight="1" x14ac:dyDescent="0.25">
      <c r="A41" s="19" t="s">
        <v>18</v>
      </c>
      <c r="B41" s="164"/>
      <c r="C41" s="164"/>
      <c r="D41" s="164"/>
      <c r="E41" s="164"/>
      <c r="F41" s="164"/>
      <c r="G41" s="7"/>
      <c r="H41" s="7"/>
      <c r="I41" s="7"/>
      <c r="J41" s="6"/>
      <c r="K41" s="6"/>
      <c r="L41" s="6"/>
      <c r="M41" s="6"/>
    </row>
    <row r="42" spans="1:13" s="16" customFormat="1" ht="30.75" customHeight="1" x14ac:dyDescent="0.25">
      <c r="A42" s="19" t="s">
        <v>19</v>
      </c>
      <c r="B42" s="164"/>
      <c r="C42" s="164"/>
      <c r="D42" s="164"/>
      <c r="E42" s="164"/>
      <c r="F42" s="164"/>
      <c r="G42" s="7"/>
      <c r="H42" s="7"/>
      <c r="I42" s="7"/>
      <c r="J42" s="6"/>
      <c r="K42" s="6"/>
      <c r="L42" s="6"/>
      <c r="M42" s="6"/>
    </row>
    <row r="43" spans="1:13" s="16" customFormat="1" ht="30.75" customHeight="1" x14ac:dyDescent="0.25">
      <c r="A43" s="19" t="s">
        <v>109</v>
      </c>
      <c r="B43" s="164"/>
      <c r="C43" s="164"/>
      <c r="D43" s="164"/>
      <c r="E43" s="164"/>
      <c r="F43" s="164"/>
      <c r="G43" s="7"/>
      <c r="H43" s="7"/>
      <c r="I43" s="7"/>
      <c r="J43" s="6"/>
      <c r="K43" s="6"/>
      <c r="L43" s="6"/>
      <c r="M43" s="6"/>
    </row>
    <row r="44" spans="1:13" ht="30" customHeight="1" x14ac:dyDescent="0.25">
      <c r="A44" s="25"/>
      <c r="B44" s="25"/>
      <c r="C44" s="25"/>
      <c r="D44" s="25"/>
      <c r="E44" s="25"/>
      <c r="F44" s="25"/>
      <c r="G44" s="83"/>
      <c r="H44" s="98" t="s">
        <v>17</v>
      </c>
      <c r="I44" s="98"/>
      <c r="J44" s="98"/>
      <c r="K44" s="98"/>
      <c r="L44" s="5">
        <f>SUM(L38:L43)</f>
        <v>0</v>
      </c>
      <c r="M44" s="3">
        <f>SUM(M38:M43)</f>
        <v>0</v>
      </c>
    </row>
    <row r="45" spans="1:13" ht="8.25" customHeight="1" x14ac:dyDescent="0.25">
      <c r="A45" s="21"/>
      <c r="B45" s="21"/>
      <c r="C45" s="21"/>
      <c r="D45" s="21"/>
      <c r="E45" s="21"/>
      <c r="F45" s="21"/>
      <c r="G45" s="84"/>
      <c r="H45" s="97"/>
      <c r="I45" s="97"/>
      <c r="J45" s="97"/>
      <c r="K45" s="97"/>
      <c r="L45" s="97"/>
      <c r="M45" s="97"/>
    </row>
    <row r="46" spans="1:13" ht="28.5" customHeight="1" x14ac:dyDescent="0.25">
      <c r="A46" s="21"/>
      <c r="B46" s="21"/>
      <c r="C46" s="21"/>
      <c r="D46" s="21"/>
      <c r="E46" s="21"/>
      <c r="F46" s="21"/>
      <c r="G46" s="84"/>
      <c r="H46" s="96" t="s">
        <v>41</v>
      </c>
      <c r="I46" s="96"/>
      <c r="J46" s="96"/>
      <c r="K46" s="96"/>
      <c r="L46" s="96"/>
      <c r="M46" s="6">
        <f>F26</f>
        <v>4500</v>
      </c>
    </row>
    <row r="47" spans="1:13" ht="36.75" customHeight="1" x14ac:dyDescent="0.25">
      <c r="A47" s="21"/>
      <c r="B47" s="21"/>
      <c r="C47" s="21"/>
      <c r="D47" s="21"/>
      <c r="E47" s="21"/>
      <c r="F47" s="21"/>
      <c r="G47" s="84"/>
      <c r="H47" s="96" t="s">
        <v>42</v>
      </c>
      <c r="I47" s="96"/>
      <c r="J47" s="96"/>
      <c r="K47" s="96"/>
      <c r="L47" s="96"/>
      <c r="M47" s="8">
        <f>F28</f>
        <v>3000</v>
      </c>
    </row>
    <row r="48" spans="1:13" ht="28.5" customHeight="1" x14ac:dyDescent="0.25">
      <c r="A48" s="21"/>
      <c r="B48" s="21"/>
      <c r="C48" s="21"/>
      <c r="D48" s="21"/>
      <c r="E48" s="21"/>
      <c r="F48" s="21"/>
      <c r="G48" s="84"/>
      <c r="H48" s="96" t="s">
        <v>43</v>
      </c>
      <c r="I48" s="96"/>
      <c r="J48" s="96"/>
      <c r="K48" s="96"/>
      <c r="L48" s="96"/>
      <c r="M48" s="8">
        <f>L44</f>
        <v>0</v>
      </c>
    </row>
    <row r="49" spans="1:13" ht="36.75" customHeight="1" x14ac:dyDescent="0.25">
      <c r="A49" s="21"/>
      <c r="B49" s="21"/>
      <c r="C49" s="21"/>
      <c r="D49" s="21"/>
      <c r="E49" s="21"/>
      <c r="F49" s="21"/>
      <c r="G49" s="84"/>
      <c r="H49" s="96" t="s">
        <v>75</v>
      </c>
      <c r="I49" s="96"/>
      <c r="J49" s="96"/>
      <c r="K49" s="96"/>
      <c r="L49" s="96"/>
      <c r="M49" s="8">
        <f>F26-('Transza 1'!M48+'Transza 2'!M48+'Transza 3'!M48)</f>
        <v>4500</v>
      </c>
    </row>
    <row r="50" spans="1:13" x14ac:dyDescent="0.25">
      <c r="A50" s="82"/>
      <c r="B50" s="82"/>
      <c r="C50" s="82"/>
      <c r="D50" s="82"/>
      <c r="E50" s="82"/>
      <c r="F50" s="82"/>
      <c r="G50" s="82"/>
      <c r="H50" s="82"/>
      <c r="I50" s="82"/>
      <c r="J50" s="82"/>
      <c r="K50" s="82"/>
      <c r="L50" s="82"/>
      <c r="M50" s="82"/>
    </row>
    <row r="51" spans="1:13" ht="22.5" customHeight="1" x14ac:dyDescent="0.25">
      <c r="A51" s="93" t="s">
        <v>76</v>
      </c>
      <c r="B51" s="94"/>
      <c r="C51" s="94"/>
      <c r="D51" s="94"/>
      <c r="E51" s="94"/>
      <c r="F51" s="94"/>
      <c r="G51" s="94"/>
      <c r="H51" s="94"/>
      <c r="I51" s="94"/>
      <c r="J51" s="94"/>
      <c r="K51" s="94"/>
      <c r="L51" s="94"/>
      <c r="M51" s="95"/>
    </row>
    <row r="52" spans="1:13" x14ac:dyDescent="0.25">
      <c r="A52" s="55"/>
      <c r="B52" s="56"/>
      <c r="C52" s="56"/>
      <c r="D52" s="56"/>
      <c r="E52" s="56"/>
      <c r="F52" s="56"/>
      <c r="G52" s="56"/>
      <c r="H52" s="56"/>
      <c r="I52" s="56"/>
      <c r="J52" s="56"/>
      <c r="K52" s="56"/>
      <c r="L52" s="56"/>
      <c r="M52" s="57"/>
    </row>
    <row r="53" spans="1:13" ht="15" customHeight="1" x14ac:dyDescent="0.25">
      <c r="A53" s="85" t="s">
        <v>23</v>
      </c>
      <c r="B53" s="86"/>
      <c r="C53" s="86"/>
      <c r="D53" s="87"/>
      <c r="E53" s="80"/>
      <c r="F53" s="80"/>
      <c r="G53" s="80"/>
      <c r="H53" s="80"/>
      <c r="I53" s="80"/>
      <c r="J53" s="80"/>
      <c r="K53" s="80"/>
      <c r="L53" s="80"/>
      <c r="M53" s="81"/>
    </row>
    <row r="54" spans="1:13" ht="11.25" customHeight="1" x14ac:dyDescent="0.25">
      <c r="A54" s="85"/>
      <c r="B54" s="86"/>
      <c r="C54" s="86"/>
      <c r="D54" s="88"/>
      <c r="E54" s="80"/>
      <c r="F54" s="80"/>
      <c r="G54" s="80"/>
      <c r="H54" s="80"/>
      <c r="I54" s="80"/>
      <c r="J54" s="80"/>
      <c r="K54" s="80"/>
      <c r="L54" s="80"/>
      <c r="M54" s="81"/>
    </row>
    <row r="55" spans="1:13" x14ac:dyDescent="0.25">
      <c r="A55" s="79"/>
      <c r="B55" s="80"/>
      <c r="C55" s="80"/>
      <c r="D55" s="80"/>
      <c r="E55" s="80"/>
      <c r="F55" s="80"/>
      <c r="G55" s="80"/>
      <c r="H55" s="80"/>
      <c r="I55" s="80"/>
      <c r="J55" s="80"/>
      <c r="K55" s="80"/>
      <c r="L55" s="80"/>
      <c r="M55" s="81"/>
    </row>
    <row r="56" spans="1:13" ht="15" customHeight="1" x14ac:dyDescent="0.25">
      <c r="A56" s="85" t="s">
        <v>22</v>
      </c>
      <c r="B56" s="86"/>
      <c r="C56" s="86"/>
      <c r="D56" s="89"/>
      <c r="E56" s="91"/>
      <c r="F56" s="91"/>
      <c r="G56" s="91"/>
      <c r="H56" s="91"/>
      <c r="I56" s="91"/>
      <c r="J56" s="91"/>
      <c r="K56" s="91"/>
      <c r="L56" s="91"/>
      <c r="M56" s="92"/>
    </row>
    <row r="57" spans="1:13" ht="15" customHeight="1" x14ac:dyDescent="0.25">
      <c r="A57" s="85"/>
      <c r="B57" s="86"/>
      <c r="C57" s="86"/>
      <c r="D57" s="90"/>
      <c r="E57" s="91"/>
      <c r="F57" s="91"/>
      <c r="G57" s="91"/>
      <c r="H57" s="91"/>
      <c r="I57" s="91"/>
      <c r="J57" s="91"/>
      <c r="K57" s="91"/>
      <c r="L57" s="91"/>
      <c r="M57" s="92"/>
    </row>
    <row r="58" spans="1:13" x14ac:dyDescent="0.25">
      <c r="A58" s="73"/>
      <c r="B58" s="74"/>
      <c r="C58" s="74"/>
      <c r="D58" s="74"/>
      <c r="E58" s="74"/>
      <c r="F58" s="74"/>
      <c r="G58" s="74"/>
      <c r="H58" s="74"/>
      <c r="I58" s="74"/>
      <c r="J58" s="74"/>
      <c r="K58" s="74"/>
      <c r="L58" s="74"/>
      <c r="M58" s="75"/>
    </row>
    <row r="59" spans="1:13" x14ac:dyDescent="0.25">
      <c r="A59" s="25"/>
      <c r="B59" s="25"/>
      <c r="C59" s="25"/>
      <c r="D59" s="25"/>
      <c r="E59" s="25"/>
      <c r="F59" s="25"/>
      <c r="G59" s="25"/>
      <c r="H59" s="25"/>
      <c r="I59" s="25"/>
      <c r="J59" s="25"/>
      <c r="K59" s="25"/>
      <c r="L59" s="25"/>
      <c r="M59" s="25"/>
    </row>
    <row r="60" spans="1:13" ht="16.5" customHeight="1" x14ac:dyDescent="0.25">
      <c r="A60" s="64" t="s">
        <v>59</v>
      </c>
      <c r="B60" s="65"/>
      <c r="C60" s="65"/>
      <c r="D60" s="65"/>
      <c r="E60" s="65"/>
      <c r="F60" s="65"/>
      <c r="G60" s="65"/>
      <c r="H60" s="65"/>
      <c r="I60" s="65"/>
      <c r="J60" s="65"/>
      <c r="K60" s="65"/>
      <c r="L60" s="65"/>
      <c r="M60" s="66"/>
    </row>
    <row r="61" spans="1:13" ht="17.25" customHeight="1" x14ac:dyDescent="0.25">
      <c r="A61" s="67"/>
      <c r="B61" s="68"/>
      <c r="C61" s="68"/>
      <c r="D61" s="68"/>
      <c r="E61" s="68"/>
      <c r="F61" s="68"/>
      <c r="G61" s="68"/>
      <c r="H61" s="68"/>
      <c r="I61" s="68"/>
      <c r="J61" s="68"/>
      <c r="K61" s="68"/>
      <c r="L61" s="68"/>
      <c r="M61" s="69"/>
    </row>
    <row r="62" spans="1:13" x14ac:dyDescent="0.25">
      <c r="A62" s="70"/>
      <c r="B62" s="71"/>
      <c r="C62" s="71"/>
      <c r="D62" s="71"/>
      <c r="E62" s="71"/>
      <c r="F62" s="71"/>
      <c r="G62" s="71"/>
      <c r="H62" s="71"/>
      <c r="I62" s="71"/>
      <c r="J62" s="71"/>
      <c r="K62" s="71"/>
      <c r="L62" s="71"/>
      <c r="M62" s="72"/>
    </row>
    <row r="63" spans="1:13" x14ac:dyDescent="0.25">
      <c r="A63" s="70"/>
      <c r="B63" s="71"/>
      <c r="C63" s="71"/>
      <c r="D63" s="71"/>
      <c r="E63" s="71"/>
      <c r="F63" s="71"/>
      <c r="G63" s="71"/>
      <c r="H63" s="71"/>
      <c r="I63" s="71"/>
      <c r="J63" s="71"/>
      <c r="K63" s="71"/>
      <c r="L63" s="71"/>
      <c r="M63" s="72"/>
    </row>
    <row r="64" spans="1:13" x14ac:dyDescent="0.25">
      <c r="A64" s="73"/>
      <c r="B64" s="74"/>
      <c r="C64" s="74"/>
      <c r="D64" s="74"/>
      <c r="E64" s="74"/>
      <c r="F64" s="74"/>
      <c r="G64" s="74"/>
      <c r="H64" s="74"/>
      <c r="I64" s="74"/>
      <c r="J64" s="74"/>
      <c r="K64" s="74"/>
      <c r="L64" s="74"/>
      <c r="M64" s="75"/>
    </row>
    <row r="65" spans="1:13" x14ac:dyDescent="0.25">
      <c r="A65" s="25"/>
      <c r="B65" s="25"/>
      <c r="C65" s="25"/>
      <c r="D65" s="25"/>
      <c r="E65" s="25"/>
      <c r="F65" s="25"/>
      <c r="G65" s="25"/>
      <c r="H65" s="25"/>
      <c r="I65" s="25"/>
      <c r="J65" s="25"/>
      <c r="K65" s="25"/>
      <c r="L65" s="25"/>
      <c r="M65" s="25"/>
    </row>
    <row r="66" spans="1:13" ht="22.5" customHeight="1" x14ac:dyDescent="0.25">
      <c r="A66" s="76" t="s">
        <v>80</v>
      </c>
      <c r="B66" s="77"/>
      <c r="C66" s="77"/>
      <c r="D66" s="77"/>
      <c r="E66" s="77"/>
      <c r="F66" s="77"/>
      <c r="G66" s="77"/>
      <c r="H66" s="77"/>
      <c r="I66" s="77"/>
      <c r="J66" s="77"/>
      <c r="K66" s="77"/>
      <c r="L66" s="77"/>
      <c r="M66" s="78"/>
    </row>
    <row r="67" spans="1:13" ht="33.75" customHeight="1" x14ac:dyDescent="0.25">
      <c r="A67" s="55" t="s">
        <v>44</v>
      </c>
      <c r="B67" s="56"/>
      <c r="C67" s="56"/>
      <c r="D67" s="56"/>
      <c r="E67" s="56"/>
      <c r="F67" s="56"/>
      <c r="G67" s="56"/>
      <c r="H67" s="56"/>
      <c r="I67" s="56"/>
      <c r="J67" s="56"/>
      <c r="K67" s="56"/>
      <c r="L67" s="56"/>
      <c r="M67" s="57"/>
    </row>
    <row r="68" spans="1:13" ht="33" customHeight="1" x14ac:dyDescent="0.25">
      <c r="A68" s="55" t="s">
        <v>77</v>
      </c>
      <c r="B68" s="56"/>
      <c r="C68" s="56"/>
      <c r="D68" s="56"/>
      <c r="E68" s="56"/>
      <c r="F68" s="56"/>
      <c r="G68" s="56"/>
      <c r="H68" s="56"/>
      <c r="I68" s="56"/>
      <c r="J68" s="56"/>
      <c r="K68" s="56"/>
      <c r="L68" s="56"/>
      <c r="M68" s="57"/>
    </row>
    <row r="69" spans="1:13" ht="18" customHeight="1" x14ac:dyDescent="0.25">
      <c r="A69" s="58" t="s">
        <v>25</v>
      </c>
      <c r="B69" s="59"/>
      <c r="C69" s="59"/>
      <c r="D69" s="59"/>
      <c r="E69" s="59"/>
      <c r="F69" s="59"/>
      <c r="G69" s="59"/>
      <c r="H69" s="59"/>
      <c r="I69" s="59"/>
      <c r="J69" s="59"/>
      <c r="K69" s="59"/>
      <c r="L69" s="59"/>
      <c r="M69" s="60"/>
    </row>
    <row r="70" spans="1:13" x14ac:dyDescent="0.25">
      <c r="A70" s="25"/>
      <c r="B70" s="25"/>
      <c r="C70" s="25"/>
      <c r="D70" s="25"/>
      <c r="E70" s="25"/>
      <c r="F70" s="25"/>
      <c r="G70" s="25"/>
      <c r="H70" s="25"/>
      <c r="I70" s="25"/>
      <c r="J70" s="25"/>
      <c r="K70" s="25"/>
      <c r="L70" s="25"/>
      <c r="M70" s="25"/>
    </row>
    <row r="71" spans="1:13" ht="17.25" customHeight="1" x14ac:dyDescent="0.25">
      <c r="A71" s="61" t="s">
        <v>60</v>
      </c>
      <c r="B71" s="62"/>
      <c r="C71" s="62"/>
      <c r="D71" s="62"/>
      <c r="E71" s="62"/>
      <c r="F71" s="62"/>
      <c r="G71" s="62"/>
      <c r="H71" s="62"/>
      <c r="I71" s="62"/>
      <c r="J71" s="62"/>
      <c r="K71" s="62"/>
      <c r="L71" s="62"/>
      <c r="M71" s="63"/>
    </row>
    <row r="72" spans="1:13" ht="21" customHeight="1" x14ac:dyDescent="0.25">
      <c r="A72" s="49" t="s">
        <v>66</v>
      </c>
      <c r="B72" s="50"/>
      <c r="C72" s="50"/>
      <c r="D72" s="50"/>
      <c r="E72" s="50"/>
      <c r="F72" s="50"/>
      <c r="G72" s="50"/>
      <c r="H72" s="50"/>
      <c r="I72" s="50"/>
      <c r="J72" s="50"/>
      <c r="K72" s="50"/>
      <c r="L72" s="50"/>
      <c r="M72" s="51"/>
    </row>
    <row r="73" spans="1:13" ht="19.5" customHeight="1" x14ac:dyDescent="0.25">
      <c r="A73" s="52" t="s">
        <v>62</v>
      </c>
      <c r="B73" s="53"/>
      <c r="C73" s="53"/>
      <c r="D73" s="53"/>
      <c r="E73" s="53"/>
      <c r="F73" s="53"/>
      <c r="G73" s="53"/>
      <c r="H73" s="53"/>
      <c r="I73" s="53"/>
      <c r="J73" s="53"/>
      <c r="K73" s="53"/>
      <c r="L73" s="53"/>
      <c r="M73" s="54"/>
    </row>
    <row r="74" spans="1:13" x14ac:dyDescent="0.25">
      <c r="A74" s="25"/>
      <c r="B74" s="25"/>
      <c r="C74" s="25"/>
      <c r="D74" s="25"/>
      <c r="E74" s="25"/>
      <c r="F74" s="25"/>
      <c r="G74" s="25"/>
      <c r="H74" s="25"/>
      <c r="I74" s="25"/>
      <c r="J74" s="25"/>
      <c r="K74" s="25"/>
      <c r="L74" s="25"/>
      <c r="M74" s="25"/>
    </row>
    <row r="75" spans="1:13" x14ac:dyDescent="0.25">
      <c r="A75" s="22" t="s">
        <v>78</v>
      </c>
      <c r="B75" s="22"/>
      <c r="C75" s="22"/>
      <c r="D75" s="22"/>
      <c r="E75" s="22"/>
      <c r="F75" s="22"/>
      <c r="G75" s="22"/>
      <c r="H75" s="22"/>
      <c r="I75" s="22"/>
      <c r="J75" s="22"/>
      <c r="K75" s="22"/>
      <c r="L75" s="22"/>
      <c r="M75" s="22"/>
    </row>
    <row r="76" spans="1:13" x14ac:dyDescent="0.25">
      <c r="A76" s="21"/>
      <c r="B76" s="21"/>
      <c r="C76" s="21"/>
      <c r="D76" s="21"/>
      <c r="E76" s="21"/>
      <c r="F76" s="21"/>
      <c r="G76" s="21"/>
      <c r="H76" s="21"/>
      <c r="I76" s="21"/>
      <c r="J76" s="21"/>
      <c r="K76" s="21"/>
      <c r="L76" s="21"/>
      <c r="M76" s="21"/>
    </row>
    <row r="77" spans="1:13" ht="20.25" customHeight="1" x14ac:dyDescent="0.25">
      <c r="A77" s="27" t="s">
        <v>26</v>
      </c>
      <c r="B77" s="28"/>
      <c r="C77" s="28"/>
      <c r="D77" s="29"/>
      <c r="E77" s="46"/>
      <c r="F77" s="47"/>
      <c r="G77" s="48"/>
      <c r="H77" s="24"/>
      <c r="I77" s="21"/>
      <c r="J77" s="21"/>
      <c r="K77" s="21"/>
      <c r="L77" s="21"/>
      <c r="M77" s="21"/>
    </row>
    <row r="78" spans="1:13" ht="23.25" customHeight="1" x14ac:dyDescent="0.25">
      <c r="A78" s="27" t="s">
        <v>27</v>
      </c>
      <c r="B78" s="28"/>
      <c r="C78" s="28"/>
      <c r="D78" s="29"/>
      <c r="E78" s="46"/>
      <c r="F78" s="47"/>
      <c r="G78" s="48"/>
      <c r="H78" s="24"/>
      <c r="I78" s="21"/>
      <c r="J78" s="21"/>
      <c r="K78" s="21"/>
      <c r="L78" s="21"/>
      <c r="M78" s="21"/>
    </row>
    <row r="79" spans="1:13" ht="45.75" customHeight="1" x14ac:dyDescent="0.25">
      <c r="A79" s="33" t="s">
        <v>28</v>
      </c>
      <c r="B79" s="34"/>
      <c r="C79" s="34"/>
      <c r="D79" s="35"/>
      <c r="E79" s="46"/>
      <c r="F79" s="47"/>
      <c r="G79" s="48"/>
      <c r="H79" s="24"/>
      <c r="I79" s="21"/>
      <c r="J79" s="21"/>
      <c r="K79" s="21"/>
      <c r="L79" s="21"/>
      <c r="M79" s="21"/>
    </row>
    <row r="80" spans="1:13" x14ac:dyDescent="0.25">
      <c r="A80" s="21"/>
      <c r="B80" s="21"/>
      <c r="C80" s="21"/>
      <c r="D80" s="21"/>
      <c r="E80" s="21"/>
      <c r="F80" s="21"/>
      <c r="G80" s="21"/>
      <c r="H80" s="21"/>
      <c r="I80" s="21"/>
      <c r="J80" s="21"/>
      <c r="K80" s="21"/>
      <c r="L80" s="21"/>
      <c r="M80" s="21"/>
    </row>
    <row r="81" spans="1:13" x14ac:dyDescent="0.25">
      <c r="A81" s="22" t="s">
        <v>61</v>
      </c>
      <c r="B81" s="22"/>
      <c r="C81" s="22"/>
      <c r="D81" s="22"/>
      <c r="E81" s="22"/>
      <c r="F81" s="22"/>
      <c r="G81" s="22"/>
      <c r="H81" s="22"/>
      <c r="I81" s="22"/>
      <c r="J81" s="22"/>
      <c r="K81" s="22"/>
      <c r="L81" s="22"/>
      <c r="M81" s="22"/>
    </row>
    <row r="82" spans="1:13" x14ac:dyDescent="0.25">
      <c r="A82" s="23" t="s">
        <v>29</v>
      </c>
      <c r="B82" s="23"/>
      <c r="C82" s="23"/>
      <c r="D82" s="23"/>
      <c r="E82" s="23"/>
      <c r="F82" s="23"/>
      <c r="G82" s="23"/>
      <c r="H82" s="23"/>
      <c r="I82" s="23"/>
      <c r="J82" s="23"/>
      <c r="K82" s="23"/>
      <c r="L82" s="23"/>
      <c r="M82" s="23"/>
    </row>
    <row r="83" spans="1:13" ht="32.25" customHeight="1" x14ac:dyDescent="0.25">
      <c r="A83" s="36" t="s">
        <v>81</v>
      </c>
      <c r="B83" s="37"/>
      <c r="C83" s="37"/>
      <c r="D83" s="37"/>
      <c r="E83" s="37"/>
      <c r="F83" s="37"/>
      <c r="G83" s="38"/>
      <c r="H83" s="39" t="s">
        <v>30</v>
      </c>
      <c r="I83" s="40"/>
      <c r="J83" s="24"/>
      <c r="K83" s="21"/>
      <c r="L83" s="21"/>
      <c r="M83" s="21"/>
    </row>
    <row r="84" spans="1:13" ht="16.5" customHeight="1" x14ac:dyDescent="0.25">
      <c r="A84" s="41" t="s">
        <v>82</v>
      </c>
      <c r="B84" s="42"/>
      <c r="C84" s="42"/>
      <c r="D84" s="42"/>
      <c r="E84" s="42"/>
      <c r="F84" s="42"/>
      <c r="G84" s="42"/>
      <c r="H84" s="42"/>
      <c r="I84" s="43"/>
      <c r="J84" s="24"/>
      <c r="K84" s="21"/>
      <c r="L84" s="21"/>
      <c r="M84" s="21"/>
    </row>
    <row r="85" spans="1:13" ht="19.5" customHeight="1" x14ac:dyDescent="0.25">
      <c r="A85" s="41" t="s">
        <v>45</v>
      </c>
      <c r="B85" s="42"/>
      <c r="C85" s="42"/>
      <c r="D85" s="42"/>
      <c r="E85" s="42"/>
      <c r="F85" s="42"/>
      <c r="G85" s="43"/>
      <c r="H85" s="45"/>
      <c r="I85" s="45"/>
      <c r="J85" s="24"/>
      <c r="K85" s="21"/>
      <c r="L85" s="21"/>
      <c r="M85" s="21"/>
    </row>
    <row r="86" spans="1:13" ht="20.25" customHeight="1" x14ac:dyDescent="0.25">
      <c r="A86" s="44" t="s">
        <v>46</v>
      </c>
      <c r="B86" s="44"/>
      <c r="C86" s="44"/>
      <c r="D86" s="44"/>
      <c r="E86" s="44"/>
      <c r="F86" s="44"/>
      <c r="G86" s="44"/>
      <c r="H86" s="45"/>
      <c r="I86" s="45"/>
      <c r="J86" s="24"/>
      <c r="K86" s="21"/>
      <c r="L86" s="21"/>
      <c r="M86" s="21"/>
    </row>
    <row r="87" spans="1:13" x14ac:dyDescent="0.25">
      <c r="A87" s="21"/>
      <c r="B87" s="21"/>
      <c r="C87" s="21"/>
      <c r="D87" s="21"/>
      <c r="E87" s="21"/>
      <c r="F87" s="21"/>
      <c r="G87" s="21"/>
      <c r="H87" s="21"/>
      <c r="I87" s="21"/>
      <c r="J87" s="21"/>
      <c r="K87" s="21"/>
      <c r="L87" s="21"/>
      <c r="M87" s="21"/>
    </row>
    <row r="88" spans="1:13" x14ac:dyDescent="0.25">
      <c r="A88" s="22" t="s">
        <v>83</v>
      </c>
      <c r="B88" s="22"/>
      <c r="C88" s="22"/>
      <c r="D88" s="22"/>
      <c r="E88" s="22"/>
      <c r="F88" s="22"/>
      <c r="G88" s="22"/>
      <c r="H88" s="22"/>
      <c r="I88" s="22"/>
      <c r="J88" s="22"/>
      <c r="K88" s="22"/>
      <c r="L88" s="22"/>
      <c r="M88" s="22"/>
    </row>
    <row r="89" spans="1:13" ht="22.5" customHeight="1" x14ac:dyDescent="0.25">
      <c r="A89" s="27" t="s">
        <v>27</v>
      </c>
      <c r="B89" s="28"/>
      <c r="C89" s="28"/>
      <c r="D89" s="29"/>
      <c r="E89" s="30"/>
      <c r="F89" s="31"/>
      <c r="G89" s="32"/>
      <c r="H89" s="21"/>
      <c r="I89" s="21"/>
      <c r="J89" s="21"/>
      <c r="K89" s="21"/>
      <c r="L89" s="21"/>
      <c r="M89" s="21"/>
    </row>
    <row r="90" spans="1:13" ht="19.5" customHeight="1" x14ac:dyDescent="0.25">
      <c r="A90" s="33" t="s">
        <v>31</v>
      </c>
      <c r="B90" s="34"/>
      <c r="C90" s="34"/>
      <c r="D90" s="35"/>
      <c r="E90" s="30"/>
      <c r="F90" s="31"/>
      <c r="G90" s="32"/>
      <c r="H90" s="21"/>
      <c r="I90" s="21"/>
      <c r="J90" s="21"/>
      <c r="K90" s="21"/>
      <c r="L90" s="21"/>
      <c r="M90" s="21"/>
    </row>
    <row r="91" spans="1:13" x14ac:dyDescent="0.25">
      <c r="A91" s="25"/>
      <c r="B91" s="25"/>
      <c r="C91" s="25"/>
      <c r="D91" s="25"/>
      <c r="E91" s="25"/>
      <c r="F91" s="25"/>
      <c r="G91" s="25"/>
      <c r="H91" s="21"/>
      <c r="I91" s="21"/>
      <c r="J91" s="21"/>
      <c r="K91" s="21"/>
      <c r="L91" s="21"/>
      <c r="M91" s="21"/>
    </row>
  </sheetData>
  <sheetProtection password="ECBA" sheet="1" objects="1" scenarios="1" insertRows="0" deleteRows="0"/>
  <mergeCells count="117">
    <mergeCell ref="A88:M88"/>
    <mergeCell ref="A89:D89"/>
    <mergeCell ref="E89:G89"/>
    <mergeCell ref="A90:D90"/>
    <mergeCell ref="E90:G90"/>
    <mergeCell ref="A83:G83"/>
    <mergeCell ref="H83:I83"/>
    <mergeCell ref="A84:I84"/>
    <mergeCell ref="A85:G85"/>
    <mergeCell ref="H85:I85"/>
    <mergeCell ref="A86:G86"/>
    <mergeCell ref="H86:I86"/>
    <mergeCell ref="J83:M86"/>
    <mergeCell ref="A87:M87"/>
    <mergeCell ref="H89:M91"/>
    <mergeCell ref="A91:G91"/>
    <mergeCell ref="A77:D77"/>
    <mergeCell ref="E77:G77"/>
    <mergeCell ref="A78:D78"/>
    <mergeCell ref="E78:G78"/>
    <mergeCell ref="A79:D79"/>
    <mergeCell ref="E79:G79"/>
    <mergeCell ref="A70:M70"/>
    <mergeCell ref="A71:M71"/>
    <mergeCell ref="A72:M72"/>
    <mergeCell ref="A73:M73"/>
    <mergeCell ref="A74:M74"/>
    <mergeCell ref="A76:M76"/>
    <mergeCell ref="A75:M75"/>
    <mergeCell ref="H77:M79"/>
    <mergeCell ref="A62:M64"/>
    <mergeCell ref="A65:M65"/>
    <mergeCell ref="A66:M66"/>
    <mergeCell ref="A67:M67"/>
    <mergeCell ref="A68:M68"/>
    <mergeCell ref="A69:M69"/>
    <mergeCell ref="A56:C57"/>
    <mergeCell ref="D56:D57"/>
    <mergeCell ref="E56:M57"/>
    <mergeCell ref="A58:M58"/>
    <mergeCell ref="A59:M59"/>
    <mergeCell ref="A60:M61"/>
    <mergeCell ref="A50:M50"/>
    <mergeCell ref="A51:M52"/>
    <mergeCell ref="A53:C54"/>
    <mergeCell ref="D53:D54"/>
    <mergeCell ref="E53:M54"/>
    <mergeCell ref="A55:M55"/>
    <mergeCell ref="B43:D43"/>
    <mergeCell ref="E43:F43"/>
    <mergeCell ref="A44:G49"/>
    <mergeCell ref="H44:K44"/>
    <mergeCell ref="H45:M45"/>
    <mergeCell ref="H46:L46"/>
    <mergeCell ref="H47:L47"/>
    <mergeCell ref="H48:L48"/>
    <mergeCell ref="H49:L49"/>
    <mergeCell ref="B41:D41"/>
    <mergeCell ref="E41:F41"/>
    <mergeCell ref="B42:D42"/>
    <mergeCell ref="E42:F42"/>
    <mergeCell ref="A35:M35"/>
    <mergeCell ref="B36:D36"/>
    <mergeCell ref="E36:F36"/>
    <mergeCell ref="B37:D37"/>
    <mergeCell ref="E37:F37"/>
    <mergeCell ref="B38:D38"/>
    <mergeCell ref="E38:F38"/>
    <mergeCell ref="B40:D40"/>
    <mergeCell ref="E40:F40"/>
    <mergeCell ref="A80:M80"/>
    <mergeCell ref="A81:M81"/>
    <mergeCell ref="A82:M82"/>
    <mergeCell ref="A30:E30"/>
    <mergeCell ref="F30:I30"/>
    <mergeCell ref="A31:E31"/>
    <mergeCell ref="F31:I31"/>
    <mergeCell ref="A32:M33"/>
    <mergeCell ref="A23:E23"/>
    <mergeCell ref="F23:I23"/>
    <mergeCell ref="A34:M34"/>
    <mergeCell ref="A27:E27"/>
    <mergeCell ref="F27:I27"/>
    <mergeCell ref="A28:E28"/>
    <mergeCell ref="F28:I28"/>
    <mergeCell ref="A29:E29"/>
    <mergeCell ref="F29:I29"/>
    <mergeCell ref="A24:E24"/>
    <mergeCell ref="A25:E25"/>
    <mergeCell ref="F25:I25"/>
    <mergeCell ref="A26:E26"/>
    <mergeCell ref="F26:I26"/>
    <mergeCell ref="B39:D39"/>
    <mergeCell ref="E39:F39"/>
    <mergeCell ref="A17:E17"/>
    <mergeCell ref="F17:I17"/>
    <mergeCell ref="J17:M31"/>
    <mergeCell ref="A18:C19"/>
    <mergeCell ref="D18:E19"/>
    <mergeCell ref="F18:G18"/>
    <mergeCell ref="H18:I18"/>
    <mergeCell ref="F19:G19"/>
    <mergeCell ref="A7:M7"/>
    <mergeCell ref="A8:M9"/>
    <mergeCell ref="A10:M10"/>
    <mergeCell ref="A11:M11"/>
    <mergeCell ref="A12:M12"/>
    <mergeCell ref="A13:M13"/>
    <mergeCell ref="A14:M14"/>
    <mergeCell ref="A15:M15"/>
    <mergeCell ref="A16:M16"/>
    <mergeCell ref="H19:I19"/>
    <mergeCell ref="A20:I20"/>
    <mergeCell ref="A21:E21"/>
    <mergeCell ref="F21:I21"/>
    <mergeCell ref="A22:E22"/>
    <mergeCell ref="F22:I22"/>
  </mergeCells>
  <conditionalFormatting sqref="L44">
    <cfRule type="cellIs" dxfId="3" priority="1" operator="greaterThan">
      <formula>$F$26</formula>
    </cfRule>
  </conditionalFormatting>
  <pageMargins left="0.51181102362204722" right="0.51181102362204722" top="0.35433070866141736" bottom="0.55118110236220474" header="0" footer="0.11811023622047245"/>
  <pageSetup paperSize="9" scale="80" orientation="landscape" horizontalDpi="0" verticalDpi="0" r:id="rId1"/>
  <rowBreaks count="3" manualBreakCount="3">
    <brk id="31" max="16383" man="1"/>
    <brk id="59" max="16383" man="1"/>
    <brk id="7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34" zoomScaleNormal="100" zoomScaleSheetLayoutView="100" workbookViewId="0">
      <selection activeCell="Q40" sqref="Q40"/>
    </sheetView>
  </sheetViews>
  <sheetFormatPr defaultRowHeight="15" x14ac:dyDescent="0.25"/>
  <cols>
    <col min="1" max="1" width="4.5703125" customWidth="1"/>
    <col min="2" max="2" width="9.140625" customWidth="1"/>
    <col min="3" max="3" width="9.85546875" customWidth="1"/>
    <col min="4" max="4" width="10" customWidth="1"/>
    <col min="5" max="5" width="13.140625" customWidth="1"/>
    <col min="6" max="6" width="11.28515625" customWidth="1"/>
    <col min="7" max="7" width="12.42578125" customWidth="1"/>
    <col min="8" max="8" width="11.7109375" customWidth="1"/>
    <col min="9" max="9" width="13.28515625" customWidth="1"/>
    <col min="10" max="10" width="11.42578125" customWidth="1"/>
    <col min="11" max="11" width="12.28515625" customWidth="1"/>
    <col min="12" max="12" width="14.5703125" customWidth="1"/>
    <col min="13" max="13" width="15" customWidth="1"/>
  </cols>
  <sheetData>
    <row r="1" spans="1:13" ht="9" customHeight="1" x14ac:dyDescent="0.25">
      <c r="A1" s="4"/>
      <c r="B1" s="4"/>
      <c r="C1" s="4"/>
      <c r="D1" s="4"/>
      <c r="E1" s="4"/>
      <c r="F1" s="4"/>
      <c r="G1" s="4"/>
      <c r="H1" s="4"/>
      <c r="I1" s="4"/>
      <c r="J1" s="4"/>
      <c r="K1" s="4"/>
      <c r="L1" s="4"/>
      <c r="M1" s="4"/>
    </row>
    <row r="2" spans="1:13" ht="9" customHeight="1" x14ac:dyDescent="0.25">
      <c r="A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4"/>
      <c r="B4" s="4"/>
      <c r="C4" s="4"/>
      <c r="D4" s="4"/>
      <c r="E4" s="4"/>
      <c r="F4" s="4"/>
      <c r="G4" s="4"/>
      <c r="H4" s="4"/>
      <c r="I4" s="4"/>
      <c r="J4" s="4"/>
      <c r="K4" s="4"/>
      <c r="L4" s="4"/>
      <c r="M4" s="4"/>
    </row>
    <row r="5" spans="1:13" x14ac:dyDescent="0.25">
      <c r="A5" s="4"/>
      <c r="B5" s="4"/>
      <c r="C5" s="4"/>
      <c r="D5" s="4"/>
      <c r="E5" s="4"/>
      <c r="F5" s="4"/>
      <c r="G5" s="4"/>
      <c r="H5" s="4"/>
      <c r="I5" s="4"/>
      <c r="J5" s="4"/>
      <c r="K5" s="4"/>
      <c r="L5" s="4"/>
      <c r="M5" s="4"/>
    </row>
    <row r="6" spans="1:13" x14ac:dyDescent="0.25">
      <c r="A6" s="4"/>
      <c r="B6" s="4"/>
      <c r="C6" s="4"/>
      <c r="D6" s="4"/>
      <c r="E6" s="4"/>
      <c r="F6" s="4"/>
      <c r="G6" s="4"/>
      <c r="H6" s="4"/>
      <c r="I6" s="4"/>
      <c r="J6" s="4"/>
      <c r="K6" s="4"/>
      <c r="L6" s="4"/>
      <c r="M6" s="4"/>
    </row>
    <row r="7" spans="1:13" ht="23.25" customHeight="1" x14ac:dyDescent="0.25">
      <c r="A7" s="26" t="s">
        <v>110</v>
      </c>
      <c r="B7" s="26"/>
      <c r="C7" s="26"/>
      <c r="D7" s="26"/>
      <c r="E7" s="26"/>
      <c r="F7" s="26"/>
      <c r="G7" s="26"/>
      <c r="H7" s="26"/>
      <c r="I7" s="26"/>
      <c r="J7" s="26"/>
      <c r="K7" s="26"/>
      <c r="L7" s="26"/>
      <c r="M7" s="26"/>
    </row>
    <row r="8" spans="1:13" ht="15" customHeight="1" x14ac:dyDescent="0.25">
      <c r="A8" s="99" t="s">
        <v>70</v>
      </c>
      <c r="B8" s="99"/>
      <c r="C8" s="99"/>
      <c r="D8" s="99"/>
      <c r="E8" s="99"/>
      <c r="F8" s="99"/>
      <c r="G8" s="99"/>
      <c r="H8" s="99"/>
      <c r="I8" s="99"/>
      <c r="J8" s="99"/>
      <c r="K8" s="99"/>
      <c r="L8" s="99"/>
      <c r="M8" s="99"/>
    </row>
    <row r="9" spans="1:13" ht="15" customHeight="1" x14ac:dyDescent="0.25">
      <c r="A9" s="99"/>
      <c r="B9" s="99"/>
      <c r="C9" s="99"/>
      <c r="D9" s="99"/>
      <c r="E9" s="99"/>
      <c r="F9" s="99"/>
      <c r="G9" s="99"/>
      <c r="H9" s="99"/>
      <c r="I9" s="99"/>
      <c r="J9" s="99"/>
      <c r="K9" s="99"/>
      <c r="L9" s="99"/>
      <c r="M9" s="99"/>
    </row>
    <row r="10" spans="1:13" ht="20.25" customHeight="1" x14ac:dyDescent="0.25">
      <c r="A10" s="21" t="s">
        <v>71</v>
      </c>
      <c r="B10" s="21"/>
      <c r="C10" s="21"/>
      <c r="D10" s="21"/>
      <c r="E10" s="21"/>
      <c r="F10" s="21"/>
      <c r="G10" s="21"/>
      <c r="H10" s="21"/>
      <c r="I10" s="21"/>
      <c r="J10" s="21"/>
      <c r="K10" s="21"/>
      <c r="L10" s="21"/>
      <c r="M10" s="21"/>
    </row>
    <row r="11" spans="1:13" ht="15.75" customHeight="1" x14ac:dyDescent="0.25">
      <c r="A11" s="21" t="s">
        <v>67</v>
      </c>
      <c r="B11" s="21"/>
      <c r="C11" s="21"/>
      <c r="D11" s="21"/>
      <c r="E11" s="21"/>
      <c r="F11" s="21"/>
      <c r="G11" s="21"/>
      <c r="H11" s="21"/>
      <c r="I11" s="21"/>
      <c r="J11" s="21"/>
      <c r="K11" s="21"/>
      <c r="L11" s="21"/>
      <c r="M11" s="21"/>
    </row>
    <row r="12" spans="1:13" ht="9" customHeight="1" x14ac:dyDescent="0.25">
      <c r="A12" s="21"/>
      <c r="B12" s="21"/>
      <c r="C12" s="21"/>
      <c r="D12" s="21"/>
      <c r="E12" s="21"/>
      <c r="F12" s="21"/>
      <c r="G12" s="21"/>
      <c r="H12" s="21"/>
      <c r="I12" s="21"/>
      <c r="J12" s="21"/>
      <c r="K12" s="21"/>
      <c r="L12" s="21"/>
      <c r="M12" s="21"/>
    </row>
    <row r="13" spans="1:13" x14ac:dyDescent="0.25">
      <c r="A13" s="21" t="s">
        <v>0</v>
      </c>
      <c r="B13" s="21"/>
      <c r="C13" s="21"/>
      <c r="D13" s="21"/>
      <c r="E13" s="21"/>
      <c r="F13" s="21"/>
      <c r="G13" s="21"/>
      <c r="H13" s="21"/>
      <c r="I13" s="21"/>
      <c r="J13" s="21"/>
      <c r="K13" s="21"/>
      <c r="L13" s="21"/>
      <c r="M13" s="21"/>
    </row>
    <row r="14" spans="1:13" x14ac:dyDescent="0.25">
      <c r="A14" s="21" t="s">
        <v>1</v>
      </c>
      <c r="B14" s="21"/>
      <c r="C14" s="21"/>
      <c r="D14" s="21"/>
      <c r="E14" s="21"/>
      <c r="F14" s="21"/>
      <c r="G14" s="21"/>
      <c r="H14" s="21"/>
      <c r="I14" s="21"/>
      <c r="J14" s="21"/>
      <c r="K14" s="21"/>
      <c r="L14" s="21"/>
      <c r="M14" s="21"/>
    </row>
    <row r="15" spans="1:13" x14ac:dyDescent="0.25">
      <c r="A15" s="21" t="s">
        <v>2</v>
      </c>
      <c r="B15" s="21"/>
      <c r="C15" s="21"/>
      <c r="D15" s="21"/>
      <c r="E15" s="21"/>
      <c r="F15" s="21"/>
      <c r="G15" s="21"/>
      <c r="H15" s="21"/>
      <c r="I15" s="21"/>
      <c r="J15" s="21"/>
      <c r="K15" s="21"/>
      <c r="L15" s="21"/>
      <c r="M15" s="21"/>
    </row>
    <row r="16" spans="1:13" ht="14.25" customHeight="1" x14ac:dyDescent="0.25">
      <c r="A16" s="21"/>
      <c r="B16" s="21"/>
      <c r="C16" s="21"/>
      <c r="D16" s="21"/>
      <c r="E16" s="21"/>
      <c r="F16" s="21"/>
      <c r="G16" s="21"/>
      <c r="H16" s="21"/>
      <c r="I16" s="21"/>
      <c r="J16" s="21"/>
      <c r="K16" s="21"/>
      <c r="L16" s="21"/>
      <c r="M16" s="21"/>
    </row>
    <row r="17" spans="1:13" ht="19.5" customHeight="1" x14ac:dyDescent="0.25">
      <c r="A17" s="103" t="s">
        <v>3</v>
      </c>
      <c r="B17" s="104"/>
      <c r="C17" s="104"/>
      <c r="D17" s="104"/>
      <c r="E17" s="105"/>
      <c r="F17" s="117" t="s">
        <v>7</v>
      </c>
      <c r="G17" s="117"/>
      <c r="H17" s="117"/>
      <c r="I17" s="117"/>
      <c r="J17" s="21"/>
      <c r="K17" s="21"/>
      <c r="L17" s="21"/>
      <c r="M17" s="21"/>
    </row>
    <row r="18" spans="1:13" ht="36" customHeight="1" x14ac:dyDescent="0.25">
      <c r="A18" s="106" t="s">
        <v>4</v>
      </c>
      <c r="B18" s="107"/>
      <c r="C18" s="107"/>
      <c r="D18" s="110"/>
      <c r="E18" s="111"/>
      <c r="F18" s="118" t="s">
        <v>5</v>
      </c>
      <c r="G18" s="119"/>
      <c r="H18" s="122"/>
      <c r="I18" s="123"/>
      <c r="J18" s="21"/>
      <c r="K18" s="21"/>
      <c r="L18" s="21"/>
      <c r="M18" s="21"/>
    </row>
    <row r="19" spans="1:13" ht="18.75" customHeight="1" x14ac:dyDescent="0.25">
      <c r="A19" s="108"/>
      <c r="B19" s="109"/>
      <c r="C19" s="109"/>
      <c r="D19" s="112"/>
      <c r="E19" s="113"/>
      <c r="F19" s="120" t="s">
        <v>6</v>
      </c>
      <c r="G19" s="121"/>
      <c r="H19" s="112"/>
      <c r="I19" s="113"/>
      <c r="J19" s="21"/>
      <c r="K19" s="21"/>
      <c r="L19" s="21"/>
      <c r="M19" s="21"/>
    </row>
    <row r="20" spans="1:13" x14ac:dyDescent="0.25">
      <c r="A20" s="31"/>
      <c r="B20" s="31"/>
      <c r="C20" s="31"/>
      <c r="D20" s="31"/>
      <c r="E20" s="31"/>
      <c r="F20" s="31"/>
      <c r="G20" s="31"/>
      <c r="H20" s="31"/>
      <c r="I20" s="31"/>
      <c r="J20" s="21"/>
      <c r="K20" s="21"/>
      <c r="L20" s="21"/>
      <c r="M20" s="21"/>
    </row>
    <row r="21" spans="1:13" ht="36.75" customHeight="1" x14ac:dyDescent="0.25">
      <c r="A21" s="100" t="s">
        <v>79</v>
      </c>
      <c r="B21" s="101"/>
      <c r="C21" s="101"/>
      <c r="D21" s="101"/>
      <c r="E21" s="102"/>
      <c r="F21" s="145">
        <f>'Transza 1'!F21:I21</f>
        <v>0</v>
      </c>
      <c r="G21" s="146"/>
      <c r="H21" s="146"/>
      <c r="I21" s="147"/>
      <c r="J21" s="21"/>
      <c r="K21" s="21"/>
      <c r="L21" s="21"/>
      <c r="M21" s="21"/>
    </row>
    <row r="22" spans="1:13" ht="32.25" customHeight="1" x14ac:dyDescent="0.25">
      <c r="A22" s="142" t="s">
        <v>20</v>
      </c>
      <c r="B22" s="143"/>
      <c r="C22" s="143"/>
      <c r="D22" s="143"/>
      <c r="E22" s="144"/>
      <c r="F22" s="135">
        <f>'Transza 1'!F22:I22</f>
        <v>0</v>
      </c>
      <c r="G22" s="136"/>
      <c r="H22" s="136"/>
      <c r="I22" s="137"/>
      <c r="J22" s="21"/>
      <c r="K22" s="21"/>
      <c r="L22" s="21"/>
      <c r="M22" s="21"/>
    </row>
    <row r="23" spans="1:13" ht="32.25" customHeight="1" x14ac:dyDescent="0.25">
      <c r="A23" s="142" t="s">
        <v>49</v>
      </c>
      <c r="B23" s="143"/>
      <c r="C23" s="143"/>
      <c r="D23" s="143"/>
      <c r="E23" s="144"/>
      <c r="F23" s="148">
        <f>'Transza 1'!F23:I23</f>
        <v>41571</v>
      </c>
      <c r="G23" s="149"/>
      <c r="H23" s="149"/>
      <c r="I23" s="150"/>
      <c r="J23" s="21"/>
      <c r="K23" s="21"/>
      <c r="L23" s="21"/>
      <c r="M23" s="21"/>
    </row>
    <row r="24" spans="1:13" ht="19.5" customHeight="1" x14ac:dyDescent="0.25">
      <c r="A24" s="100" t="s">
        <v>50</v>
      </c>
      <c r="B24" s="101"/>
      <c r="C24" s="101"/>
      <c r="D24" s="101"/>
      <c r="E24" s="101"/>
      <c r="F24" s="17" t="s">
        <v>47</v>
      </c>
      <c r="G24" s="18">
        <f>'Transza 3'!I24+1</f>
        <v>41663</v>
      </c>
      <c r="H24" s="17" t="s">
        <v>48</v>
      </c>
      <c r="I24" s="18">
        <f>G24+30</f>
        <v>41693</v>
      </c>
      <c r="J24" s="21"/>
      <c r="K24" s="21"/>
      <c r="L24" s="21"/>
      <c r="M24" s="21"/>
    </row>
    <row r="25" spans="1:13" ht="22.5" customHeight="1" x14ac:dyDescent="0.25">
      <c r="A25" s="100" t="s">
        <v>51</v>
      </c>
      <c r="B25" s="101"/>
      <c r="C25" s="101"/>
      <c r="D25" s="101"/>
      <c r="E25" s="101"/>
      <c r="F25" s="135">
        <v>4</v>
      </c>
      <c r="G25" s="136"/>
      <c r="H25" s="136"/>
      <c r="I25" s="137"/>
      <c r="J25" s="21"/>
      <c r="K25" s="21"/>
      <c r="L25" s="21"/>
      <c r="M25" s="21"/>
    </row>
    <row r="26" spans="1:13" ht="32.25" customHeight="1" x14ac:dyDescent="0.25">
      <c r="A26" s="142" t="s">
        <v>52</v>
      </c>
      <c r="B26" s="143"/>
      <c r="C26" s="143"/>
      <c r="D26" s="143"/>
      <c r="E26" s="143"/>
      <c r="F26" s="124">
        <f>'Transza 1'!F26:I26*'Transza 4'!F25:I25</f>
        <v>6000</v>
      </c>
      <c r="G26" s="124"/>
      <c r="H26" s="124"/>
      <c r="I26" s="124"/>
      <c r="J26" s="21"/>
      <c r="K26" s="21"/>
      <c r="L26" s="21"/>
      <c r="M26" s="21"/>
    </row>
    <row r="27" spans="1:13" ht="47.25" customHeight="1" x14ac:dyDescent="0.25">
      <c r="A27" s="142" t="s">
        <v>53</v>
      </c>
      <c r="B27" s="143"/>
      <c r="C27" s="143"/>
      <c r="D27" s="143"/>
      <c r="E27" s="143"/>
      <c r="F27" s="124">
        <f>'Transza 1'!M48+'Transza 2'!M48+'Transza 3'!M48</f>
        <v>0</v>
      </c>
      <c r="G27" s="124"/>
      <c r="H27" s="124"/>
      <c r="I27" s="124"/>
      <c r="J27" s="21"/>
      <c r="K27" s="21"/>
      <c r="L27" s="21"/>
      <c r="M27" s="21"/>
    </row>
    <row r="28" spans="1:13" ht="37.5" customHeight="1" x14ac:dyDescent="0.25">
      <c r="A28" s="142" t="s">
        <v>54</v>
      </c>
      <c r="B28" s="143"/>
      <c r="C28" s="143"/>
      <c r="D28" s="143"/>
      <c r="E28" s="143"/>
      <c r="F28" s="124">
        <f>F26-('Transza 1'!M48+'Transza 2'!M48+'Transza 3'!M48+'Transza 4'!M48)</f>
        <v>6000</v>
      </c>
      <c r="G28" s="124"/>
      <c r="H28" s="124"/>
      <c r="I28" s="124"/>
      <c r="J28" s="21"/>
      <c r="K28" s="21"/>
      <c r="L28" s="21"/>
      <c r="M28" s="21"/>
    </row>
    <row r="29" spans="1:13" ht="35.25" customHeight="1" x14ac:dyDescent="0.25">
      <c r="A29" s="142" t="s">
        <v>55</v>
      </c>
      <c r="B29" s="143"/>
      <c r="C29" s="143"/>
      <c r="D29" s="143"/>
      <c r="E29" s="143"/>
      <c r="F29" s="125">
        <f>L44</f>
        <v>0</v>
      </c>
      <c r="G29" s="126"/>
      <c r="H29" s="126"/>
      <c r="I29" s="127"/>
      <c r="J29" s="21"/>
      <c r="K29" s="21"/>
      <c r="L29" s="21"/>
      <c r="M29" s="21"/>
    </row>
    <row r="30" spans="1:13" ht="35.25" customHeight="1" x14ac:dyDescent="0.25">
      <c r="A30" s="142" t="s">
        <v>56</v>
      </c>
      <c r="B30" s="143"/>
      <c r="C30" s="143"/>
      <c r="D30" s="143"/>
      <c r="E30" s="143"/>
      <c r="F30" s="124">
        <f>F26-('Transza 1'!M48+'Transza 2'!M48+'Transza 3'!M48+'Transza 4'!M48)</f>
        <v>6000</v>
      </c>
      <c r="G30" s="124"/>
      <c r="H30" s="124"/>
      <c r="I30" s="124"/>
      <c r="J30" s="21"/>
      <c r="K30" s="21"/>
      <c r="L30" s="21"/>
      <c r="M30" s="21"/>
    </row>
    <row r="31" spans="1:13" ht="46.5" customHeight="1" x14ac:dyDescent="0.25">
      <c r="A31" s="142" t="s">
        <v>57</v>
      </c>
      <c r="B31" s="143"/>
      <c r="C31" s="143"/>
      <c r="D31" s="143"/>
      <c r="E31" s="143"/>
      <c r="F31" s="124" t="s">
        <v>32</v>
      </c>
      <c r="G31" s="124"/>
      <c r="H31" s="124"/>
      <c r="I31" s="124"/>
      <c r="J31" s="21"/>
      <c r="K31" s="21"/>
      <c r="L31" s="21"/>
      <c r="M31" s="21"/>
    </row>
    <row r="32" spans="1:13" ht="8.25" customHeight="1" x14ac:dyDescent="0.25">
      <c r="A32" s="21"/>
      <c r="B32" s="21"/>
      <c r="C32" s="21"/>
      <c r="D32" s="21"/>
      <c r="E32" s="21"/>
      <c r="F32" s="21"/>
      <c r="G32" s="21"/>
      <c r="H32" s="21"/>
      <c r="I32" s="21"/>
      <c r="J32" s="21"/>
      <c r="K32" s="21"/>
      <c r="L32" s="21"/>
      <c r="M32" s="21"/>
    </row>
    <row r="33" spans="1:13" ht="9.75" customHeight="1" x14ac:dyDescent="0.25">
      <c r="A33" s="21"/>
      <c r="B33" s="21"/>
      <c r="C33" s="21"/>
      <c r="D33" s="21"/>
      <c r="E33" s="21"/>
      <c r="F33" s="21"/>
      <c r="G33" s="21"/>
      <c r="H33" s="21"/>
      <c r="I33" s="21"/>
      <c r="J33" s="21"/>
      <c r="K33" s="21"/>
      <c r="L33" s="21"/>
      <c r="M33" s="21"/>
    </row>
    <row r="34" spans="1:13" x14ac:dyDescent="0.25">
      <c r="A34" s="138" t="s">
        <v>24</v>
      </c>
      <c r="B34" s="138"/>
      <c r="C34" s="138"/>
      <c r="D34" s="138"/>
      <c r="E34" s="138"/>
      <c r="F34" s="138"/>
      <c r="G34" s="138"/>
      <c r="H34" s="138"/>
      <c r="I34" s="138"/>
      <c r="J34" s="138"/>
      <c r="K34" s="138"/>
      <c r="L34" s="138"/>
      <c r="M34" s="138"/>
    </row>
    <row r="35" spans="1:13" x14ac:dyDescent="0.25">
      <c r="A35" s="21"/>
      <c r="B35" s="21"/>
      <c r="C35" s="21"/>
      <c r="D35" s="21"/>
      <c r="E35" s="21"/>
      <c r="F35" s="21"/>
      <c r="G35" s="21"/>
      <c r="H35" s="21"/>
      <c r="I35" s="21"/>
      <c r="J35" s="21"/>
      <c r="K35" s="21"/>
      <c r="L35" s="21"/>
      <c r="M35" s="21"/>
    </row>
    <row r="36" spans="1:13" ht="84.75" customHeight="1" x14ac:dyDescent="0.25">
      <c r="A36" s="11" t="s">
        <v>11</v>
      </c>
      <c r="B36" s="139" t="s">
        <v>12</v>
      </c>
      <c r="C36" s="139"/>
      <c r="D36" s="139"/>
      <c r="E36" s="140" t="s">
        <v>21</v>
      </c>
      <c r="F36" s="141"/>
      <c r="G36" s="2" t="s">
        <v>13</v>
      </c>
      <c r="H36" s="2" t="s">
        <v>14</v>
      </c>
      <c r="I36" s="2" t="s">
        <v>72</v>
      </c>
      <c r="J36" s="2" t="s">
        <v>74</v>
      </c>
      <c r="K36" s="2" t="s">
        <v>73</v>
      </c>
      <c r="L36" s="2" t="s">
        <v>15</v>
      </c>
      <c r="M36" s="2" t="s">
        <v>16</v>
      </c>
    </row>
    <row r="37" spans="1:13" x14ac:dyDescent="0.25">
      <c r="A37" s="11">
        <v>1</v>
      </c>
      <c r="B37" s="128">
        <v>2</v>
      </c>
      <c r="C37" s="128"/>
      <c r="D37" s="128"/>
      <c r="E37" s="128">
        <v>3</v>
      </c>
      <c r="F37" s="128"/>
      <c r="G37" s="11">
        <v>4</v>
      </c>
      <c r="H37" s="11">
        <v>5</v>
      </c>
      <c r="I37" s="11">
        <v>6</v>
      </c>
      <c r="J37" s="11">
        <v>7</v>
      </c>
      <c r="K37" s="11">
        <v>8</v>
      </c>
      <c r="L37" s="11">
        <v>9</v>
      </c>
      <c r="M37" s="11">
        <v>10</v>
      </c>
    </row>
    <row r="38" spans="1:13" s="16" customFormat="1" ht="31.5" customHeight="1" x14ac:dyDescent="0.25">
      <c r="A38" s="12" t="s">
        <v>8</v>
      </c>
      <c r="B38" s="164"/>
      <c r="C38" s="164"/>
      <c r="D38" s="164"/>
      <c r="E38" s="164"/>
      <c r="F38" s="164"/>
      <c r="G38" s="7"/>
      <c r="H38" s="7"/>
      <c r="I38" s="7"/>
      <c r="J38" s="6"/>
      <c r="K38" s="6"/>
      <c r="L38" s="6"/>
      <c r="M38" s="6"/>
    </row>
    <row r="39" spans="1:13" s="16" customFormat="1" ht="31.5" customHeight="1" x14ac:dyDescent="0.25">
      <c r="A39" s="12" t="s">
        <v>9</v>
      </c>
      <c r="B39" s="164"/>
      <c r="C39" s="164"/>
      <c r="D39" s="164"/>
      <c r="E39" s="164"/>
      <c r="F39" s="164"/>
      <c r="G39" s="7"/>
      <c r="H39" s="7"/>
      <c r="I39" s="7"/>
      <c r="J39" s="6"/>
      <c r="K39" s="6"/>
      <c r="L39" s="6"/>
      <c r="M39" s="6"/>
    </row>
    <row r="40" spans="1:13" s="16" customFormat="1" ht="31.5" customHeight="1" x14ac:dyDescent="0.25">
      <c r="A40" s="19" t="s">
        <v>10</v>
      </c>
      <c r="B40" s="164"/>
      <c r="C40" s="164"/>
      <c r="D40" s="164"/>
      <c r="E40" s="164"/>
      <c r="F40" s="164"/>
      <c r="G40" s="7"/>
      <c r="H40" s="7"/>
      <c r="I40" s="7"/>
      <c r="J40" s="6"/>
      <c r="K40" s="6"/>
      <c r="L40" s="6"/>
      <c r="M40" s="6"/>
    </row>
    <row r="41" spans="1:13" s="16" customFormat="1" ht="31.5" customHeight="1" x14ac:dyDescent="0.25">
      <c r="A41" s="19" t="s">
        <v>18</v>
      </c>
      <c r="B41" s="164"/>
      <c r="C41" s="164"/>
      <c r="D41" s="164"/>
      <c r="E41" s="164"/>
      <c r="F41" s="164"/>
      <c r="G41" s="7"/>
      <c r="H41" s="7"/>
      <c r="I41" s="7"/>
      <c r="J41" s="6"/>
      <c r="K41" s="6"/>
      <c r="L41" s="6"/>
      <c r="M41" s="6"/>
    </row>
    <row r="42" spans="1:13" s="16" customFormat="1" ht="31.5" customHeight="1" x14ac:dyDescent="0.25">
      <c r="A42" s="19" t="s">
        <v>19</v>
      </c>
      <c r="B42" s="164"/>
      <c r="C42" s="164"/>
      <c r="D42" s="164"/>
      <c r="E42" s="164"/>
      <c r="F42" s="164"/>
      <c r="G42" s="7"/>
      <c r="H42" s="7"/>
      <c r="I42" s="7"/>
      <c r="J42" s="6"/>
      <c r="K42" s="6"/>
      <c r="L42" s="6"/>
      <c r="M42" s="6"/>
    </row>
    <row r="43" spans="1:13" s="16" customFormat="1" ht="31.5" customHeight="1" x14ac:dyDescent="0.25">
      <c r="A43" s="19" t="s">
        <v>109</v>
      </c>
      <c r="B43" s="164"/>
      <c r="C43" s="164"/>
      <c r="D43" s="164"/>
      <c r="E43" s="164"/>
      <c r="F43" s="164"/>
      <c r="G43" s="7"/>
      <c r="H43" s="7"/>
      <c r="I43" s="7"/>
      <c r="J43" s="6"/>
      <c r="K43" s="6"/>
      <c r="L43" s="6"/>
      <c r="M43" s="6"/>
    </row>
    <row r="44" spans="1:13" ht="30" customHeight="1" x14ac:dyDescent="0.25">
      <c r="A44" s="25"/>
      <c r="B44" s="25"/>
      <c r="C44" s="25"/>
      <c r="D44" s="25"/>
      <c r="E44" s="25"/>
      <c r="F44" s="25"/>
      <c r="G44" s="83"/>
      <c r="H44" s="98" t="s">
        <v>17</v>
      </c>
      <c r="I44" s="98"/>
      <c r="J44" s="98"/>
      <c r="K44" s="98"/>
      <c r="L44" s="5">
        <f>SUM(L38:L43)</f>
        <v>0</v>
      </c>
      <c r="M44" s="3">
        <f>SUM(M38:M43)</f>
        <v>0</v>
      </c>
    </row>
    <row r="45" spans="1:13" ht="8.25" customHeight="1" x14ac:dyDescent="0.25">
      <c r="A45" s="21"/>
      <c r="B45" s="21"/>
      <c r="C45" s="21"/>
      <c r="D45" s="21"/>
      <c r="E45" s="21"/>
      <c r="F45" s="21"/>
      <c r="G45" s="84"/>
      <c r="H45" s="97"/>
      <c r="I45" s="97"/>
      <c r="J45" s="97"/>
      <c r="K45" s="97"/>
      <c r="L45" s="97"/>
      <c r="M45" s="97"/>
    </row>
    <row r="46" spans="1:13" ht="28.5" customHeight="1" x14ac:dyDescent="0.25">
      <c r="A46" s="21"/>
      <c r="B46" s="21"/>
      <c r="C46" s="21"/>
      <c r="D46" s="21"/>
      <c r="E46" s="21"/>
      <c r="F46" s="21"/>
      <c r="G46" s="84"/>
      <c r="H46" s="96" t="s">
        <v>41</v>
      </c>
      <c r="I46" s="96"/>
      <c r="J46" s="96"/>
      <c r="K46" s="96"/>
      <c r="L46" s="96"/>
      <c r="M46" s="6">
        <f>F26</f>
        <v>6000</v>
      </c>
    </row>
    <row r="47" spans="1:13" ht="36.75" customHeight="1" x14ac:dyDescent="0.25">
      <c r="A47" s="21"/>
      <c r="B47" s="21"/>
      <c r="C47" s="21"/>
      <c r="D47" s="21"/>
      <c r="E47" s="21"/>
      <c r="F47" s="21"/>
      <c r="G47" s="84"/>
      <c r="H47" s="96" t="s">
        <v>42</v>
      </c>
      <c r="I47" s="96"/>
      <c r="J47" s="96"/>
      <c r="K47" s="96"/>
      <c r="L47" s="96"/>
      <c r="M47" s="8">
        <f>F28</f>
        <v>6000</v>
      </c>
    </row>
    <row r="48" spans="1:13" ht="27.75" customHeight="1" x14ac:dyDescent="0.25">
      <c r="A48" s="21"/>
      <c r="B48" s="21"/>
      <c r="C48" s="21"/>
      <c r="D48" s="21"/>
      <c r="E48" s="21"/>
      <c r="F48" s="21"/>
      <c r="G48" s="84"/>
      <c r="H48" s="96" t="s">
        <v>43</v>
      </c>
      <c r="I48" s="96"/>
      <c r="J48" s="96"/>
      <c r="K48" s="96"/>
      <c r="L48" s="96"/>
      <c r="M48" s="8">
        <f>L44</f>
        <v>0</v>
      </c>
    </row>
    <row r="49" spans="1:13" ht="36.75" customHeight="1" x14ac:dyDescent="0.25">
      <c r="A49" s="21"/>
      <c r="B49" s="21"/>
      <c r="C49" s="21"/>
      <c r="D49" s="21"/>
      <c r="E49" s="21"/>
      <c r="F49" s="21"/>
      <c r="G49" s="84"/>
      <c r="H49" s="96" t="s">
        <v>75</v>
      </c>
      <c r="I49" s="96"/>
      <c r="J49" s="96"/>
      <c r="K49" s="96"/>
      <c r="L49" s="96"/>
      <c r="M49" s="8">
        <f>F26-('Transza 1'!M48+'Transza 2'!M48+'Transza 3'!M48+'Transza 4'!M48)</f>
        <v>6000</v>
      </c>
    </row>
    <row r="50" spans="1:13" x14ac:dyDescent="0.25">
      <c r="A50" s="82"/>
      <c r="B50" s="82"/>
      <c r="C50" s="82"/>
      <c r="D50" s="82"/>
      <c r="E50" s="82"/>
      <c r="F50" s="82"/>
      <c r="G50" s="82"/>
      <c r="H50" s="82"/>
      <c r="I50" s="82"/>
      <c r="J50" s="82"/>
      <c r="K50" s="82"/>
      <c r="L50" s="82"/>
      <c r="M50" s="82"/>
    </row>
    <row r="51" spans="1:13" ht="22.5" customHeight="1" x14ac:dyDescent="0.25">
      <c r="A51" s="93" t="s">
        <v>76</v>
      </c>
      <c r="B51" s="94"/>
      <c r="C51" s="94"/>
      <c r="D51" s="94"/>
      <c r="E51" s="94"/>
      <c r="F51" s="94"/>
      <c r="G51" s="94"/>
      <c r="H51" s="94"/>
      <c r="I51" s="94"/>
      <c r="J51" s="94"/>
      <c r="K51" s="94"/>
      <c r="L51" s="94"/>
      <c r="M51" s="95"/>
    </row>
    <row r="52" spans="1:13" x14ac:dyDescent="0.25">
      <c r="A52" s="55"/>
      <c r="B52" s="56"/>
      <c r="C52" s="56"/>
      <c r="D52" s="56"/>
      <c r="E52" s="56"/>
      <c r="F52" s="56"/>
      <c r="G52" s="56"/>
      <c r="H52" s="56"/>
      <c r="I52" s="56"/>
      <c r="J52" s="56"/>
      <c r="K52" s="56"/>
      <c r="L52" s="56"/>
      <c r="M52" s="57"/>
    </row>
    <row r="53" spans="1:13" ht="15" customHeight="1" x14ac:dyDescent="0.25">
      <c r="A53" s="85" t="s">
        <v>23</v>
      </c>
      <c r="B53" s="86"/>
      <c r="C53" s="86"/>
      <c r="D53" s="87"/>
      <c r="E53" s="80"/>
      <c r="F53" s="80"/>
      <c r="G53" s="80"/>
      <c r="H53" s="80"/>
      <c r="I53" s="80"/>
      <c r="J53" s="80"/>
      <c r="K53" s="80"/>
      <c r="L53" s="80"/>
      <c r="M53" s="81"/>
    </row>
    <row r="54" spans="1:13" ht="11.25" customHeight="1" x14ac:dyDescent="0.25">
      <c r="A54" s="85"/>
      <c r="B54" s="86"/>
      <c r="C54" s="86"/>
      <c r="D54" s="88"/>
      <c r="E54" s="80"/>
      <c r="F54" s="80"/>
      <c r="G54" s="80"/>
      <c r="H54" s="80"/>
      <c r="I54" s="80"/>
      <c r="J54" s="80"/>
      <c r="K54" s="80"/>
      <c r="L54" s="80"/>
      <c r="M54" s="81"/>
    </row>
    <row r="55" spans="1:13" x14ac:dyDescent="0.25">
      <c r="A55" s="79"/>
      <c r="B55" s="80"/>
      <c r="C55" s="80"/>
      <c r="D55" s="80"/>
      <c r="E55" s="80"/>
      <c r="F55" s="80"/>
      <c r="G55" s="80"/>
      <c r="H55" s="80"/>
      <c r="I55" s="80"/>
      <c r="J55" s="80"/>
      <c r="K55" s="80"/>
      <c r="L55" s="80"/>
      <c r="M55" s="81"/>
    </row>
    <row r="56" spans="1:13" ht="15" customHeight="1" x14ac:dyDescent="0.25">
      <c r="A56" s="85" t="s">
        <v>22</v>
      </c>
      <c r="B56" s="86"/>
      <c r="C56" s="86"/>
      <c r="D56" s="89"/>
      <c r="E56" s="91"/>
      <c r="F56" s="91"/>
      <c r="G56" s="91"/>
      <c r="H56" s="91"/>
      <c r="I56" s="91"/>
      <c r="J56" s="91"/>
      <c r="K56" s="91"/>
      <c r="L56" s="91"/>
      <c r="M56" s="92"/>
    </row>
    <row r="57" spans="1:13" ht="15" customHeight="1" x14ac:dyDescent="0.25">
      <c r="A57" s="85"/>
      <c r="B57" s="86"/>
      <c r="C57" s="86"/>
      <c r="D57" s="90"/>
      <c r="E57" s="91"/>
      <c r="F57" s="91"/>
      <c r="G57" s="91"/>
      <c r="H57" s="91"/>
      <c r="I57" s="91"/>
      <c r="J57" s="91"/>
      <c r="K57" s="91"/>
      <c r="L57" s="91"/>
      <c r="M57" s="92"/>
    </row>
    <row r="58" spans="1:13" x14ac:dyDescent="0.25">
      <c r="A58" s="73"/>
      <c r="B58" s="74"/>
      <c r="C58" s="74"/>
      <c r="D58" s="74"/>
      <c r="E58" s="74"/>
      <c r="F58" s="74"/>
      <c r="G58" s="74"/>
      <c r="H58" s="74"/>
      <c r="I58" s="74"/>
      <c r="J58" s="74"/>
      <c r="K58" s="74"/>
      <c r="L58" s="74"/>
      <c r="M58" s="75"/>
    </row>
    <row r="59" spans="1:13" x14ac:dyDescent="0.25">
      <c r="A59" s="25"/>
      <c r="B59" s="25"/>
      <c r="C59" s="25"/>
      <c r="D59" s="25"/>
      <c r="E59" s="25"/>
      <c r="F59" s="25"/>
      <c r="G59" s="25"/>
      <c r="H59" s="25"/>
      <c r="I59" s="25"/>
      <c r="J59" s="25"/>
      <c r="K59" s="25"/>
      <c r="L59" s="25"/>
      <c r="M59" s="25"/>
    </row>
    <row r="60" spans="1:13" ht="16.5" customHeight="1" x14ac:dyDescent="0.25">
      <c r="A60" s="64" t="s">
        <v>59</v>
      </c>
      <c r="B60" s="65"/>
      <c r="C60" s="65"/>
      <c r="D60" s="65"/>
      <c r="E60" s="65"/>
      <c r="F60" s="65"/>
      <c r="G60" s="65"/>
      <c r="H60" s="65"/>
      <c r="I60" s="65"/>
      <c r="J60" s="65"/>
      <c r="K60" s="65"/>
      <c r="L60" s="65"/>
      <c r="M60" s="66"/>
    </row>
    <row r="61" spans="1:13" ht="17.25" customHeight="1" x14ac:dyDescent="0.25">
      <c r="A61" s="67"/>
      <c r="B61" s="68"/>
      <c r="C61" s="68"/>
      <c r="D61" s="68"/>
      <c r="E61" s="68"/>
      <c r="F61" s="68"/>
      <c r="G61" s="68"/>
      <c r="H61" s="68"/>
      <c r="I61" s="68"/>
      <c r="J61" s="68"/>
      <c r="K61" s="68"/>
      <c r="L61" s="68"/>
      <c r="M61" s="69"/>
    </row>
    <row r="62" spans="1:13" x14ac:dyDescent="0.25">
      <c r="A62" s="70"/>
      <c r="B62" s="71"/>
      <c r="C62" s="71"/>
      <c r="D62" s="71"/>
      <c r="E62" s="71"/>
      <c r="F62" s="71"/>
      <c r="G62" s="71"/>
      <c r="H62" s="71"/>
      <c r="I62" s="71"/>
      <c r="J62" s="71"/>
      <c r="K62" s="71"/>
      <c r="L62" s="71"/>
      <c r="M62" s="72"/>
    </row>
    <row r="63" spans="1:13" x14ac:dyDescent="0.25">
      <c r="A63" s="70"/>
      <c r="B63" s="71"/>
      <c r="C63" s="71"/>
      <c r="D63" s="71"/>
      <c r="E63" s="71"/>
      <c r="F63" s="71"/>
      <c r="G63" s="71"/>
      <c r="H63" s="71"/>
      <c r="I63" s="71"/>
      <c r="J63" s="71"/>
      <c r="K63" s="71"/>
      <c r="L63" s="71"/>
      <c r="M63" s="72"/>
    </row>
    <row r="64" spans="1:13" x14ac:dyDescent="0.25">
      <c r="A64" s="73"/>
      <c r="B64" s="74"/>
      <c r="C64" s="74"/>
      <c r="D64" s="74"/>
      <c r="E64" s="74"/>
      <c r="F64" s="74"/>
      <c r="G64" s="74"/>
      <c r="H64" s="74"/>
      <c r="I64" s="74"/>
      <c r="J64" s="74"/>
      <c r="K64" s="74"/>
      <c r="L64" s="74"/>
      <c r="M64" s="75"/>
    </row>
    <row r="65" spans="1:13" x14ac:dyDescent="0.25">
      <c r="A65" s="25"/>
      <c r="B65" s="25"/>
      <c r="C65" s="25"/>
      <c r="D65" s="25"/>
      <c r="E65" s="25"/>
      <c r="F65" s="25"/>
      <c r="G65" s="25"/>
      <c r="H65" s="25"/>
      <c r="I65" s="25"/>
      <c r="J65" s="25"/>
      <c r="K65" s="25"/>
      <c r="L65" s="25"/>
      <c r="M65" s="25"/>
    </row>
    <row r="66" spans="1:13" ht="22.5" customHeight="1" x14ac:dyDescent="0.25">
      <c r="A66" s="76" t="s">
        <v>80</v>
      </c>
      <c r="B66" s="77"/>
      <c r="C66" s="77"/>
      <c r="D66" s="77"/>
      <c r="E66" s="77"/>
      <c r="F66" s="77"/>
      <c r="G66" s="77"/>
      <c r="H66" s="77"/>
      <c r="I66" s="77"/>
      <c r="J66" s="77"/>
      <c r="K66" s="77"/>
      <c r="L66" s="77"/>
      <c r="M66" s="78"/>
    </row>
    <row r="67" spans="1:13" ht="33.75" customHeight="1" x14ac:dyDescent="0.25">
      <c r="A67" s="55" t="s">
        <v>44</v>
      </c>
      <c r="B67" s="56"/>
      <c r="C67" s="56"/>
      <c r="D67" s="56"/>
      <c r="E67" s="56"/>
      <c r="F67" s="56"/>
      <c r="G67" s="56"/>
      <c r="H67" s="56"/>
      <c r="I67" s="56"/>
      <c r="J67" s="56"/>
      <c r="K67" s="56"/>
      <c r="L67" s="56"/>
      <c r="M67" s="57"/>
    </row>
    <row r="68" spans="1:13" ht="33" customHeight="1" x14ac:dyDescent="0.25">
      <c r="A68" s="55" t="s">
        <v>77</v>
      </c>
      <c r="B68" s="56"/>
      <c r="C68" s="56"/>
      <c r="D68" s="56"/>
      <c r="E68" s="56"/>
      <c r="F68" s="56"/>
      <c r="G68" s="56"/>
      <c r="H68" s="56"/>
      <c r="I68" s="56"/>
      <c r="J68" s="56"/>
      <c r="K68" s="56"/>
      <c r="L68" s="56"/>
      <c r="M68" s="57"/>
    </row>
    <row r="69" spans="1:13" ht="18" customHeight="1" x14ac:dyDescent="0.25">
      <c r="A69" s="58" t="s">
        <v>25</v>
      </c>
      <c r="B69" s="59"/>
      <c r="C69" s="59"/>
      <c r="D69" s="59"/>
      <c r="E69" s="59"/>
      <c r="F69" s="59"/>
      <c r="G69" s="59"/>
      <c r="H69" s="59"/>
      <c r="I69" s="59"/>
      <c r="J69" s="59"/>
      <c r="K69" s="59"/>
      <c r="L69" s="59"/>
      <c r="M69" s="60"/>
    </row>
    <row r="70" spans="1:13" x14ac:dyDescent="0.25">
      <c r="A70" s="25"/>
      <c r="B70" s="25"/>
      <c r="C70" s="25"/>
      <c r="D70" s="25"/>
      <c r="E70" s="25"/>
      <c r="F70" s="25"/>
      <c r="G70" s="25"/>
      <c r="H70" s="25"/>
      <c r="I70" s="25"/>
      <c r="J70" s="25"/>
      <c r="K70" s="25"/>
      <c r="L70" s="25"/>
      <c r="M70" s="25"/>
    </row>
    <row r="71" spans="1:13" ht="17.25" customHeight="1" x14ac:dyDescent="0.25">
      <c r="A71" s="61" t="s">
        <v>60</v>
      </c>
      <c r="B71" s="62"/>
      <c r="C71" s="62"/>
      <c r="D71" s="62"/>
      <c r="E71" s="62"/>
      <c r="F71" s="62"/>
      <c r="G71" s="62"/>
      <c r="H71" s="62"/>
      <c r="I71" s="62"/>
      <c r="J71" s="62"/>
      <c r="K71" s="62"/>
      <c r="L71" s="62"/>
      <c r="M71" s="63"/>
    </row>
    <row r="72" spans="1:13" ht="21" customHeight="1" x14ac:dyDescent="0.25">
      <c r="A72" s="49" t="s">
        <v>66</v>
      </c>
      <c r="B72" s="50"/>
      <c r="C72" s="50"/>
      <c r="D72" s="50"/>
      <c r="E72" s="50"/>
      <c r="F72" s="50"/>
      <c r="G72" s="50"/>
      <c r="H72" s="50"/>
      <c r="I72" s="50"/>
      <c r="J72" s="50"/>
      <c r="K72" s="50"/>
      <c r="L72" s="50"/>
      <c r="M72" s="51"/>
    </row>
    <row r="73" spans="1:13" ht="19.5" customHeight="1" x14ac:dyDescent="0.25">
      <c r="A73" s="52" t="s">
        <v>62</v>
      </c>
      <c r="B73" s="53"/>
      <c r="C73" s="53"/>
      <c r="D73" s="53"/>
      <c r="E73" s="53"/>
      <c r="F73" s="53"/>
      <c r="G73" s="53"/>
      <c r="H73" s="53"/>
      <c r="I73" s="53"/>
      <c r="J73" s="53"/>
      <c r="K73" s="53"/>
      <c r="L73" s="53"/>
      <c r="M73" s="54"/>
    </row>
    <row r="74" spans="1:13" x14ac:dyDescent="0.25">
      <c r="A74" s="25"/>
      <c r="B74" s="25"/>
      <c r="C74" s="25"/>
      <c r="D74" s="25"/>
      <c r="E74" s="25"/>
      <c r="F74" s="25"/>
      <c r="G74" s="25"/>
      <c r="H74" s="25"/>
      <c r="I74" s="25"/>
      <c r="J74" s="25"/>
      <c r="K74" s="25"/>
      <c r="L74" s="25"/>
      <c r="M74" s="25"/>
    </row>
    <row r="75" spans="1:13" x14ac:dyDescent="0.25">
      <c r="A75" s="22" t="s">
        <v>78</v>
      </c>
      <c r="B75" s="22"/>
      <c r="C75" s="22"/>
      <c r="D75" s="22"/>
      <c r="E75" s="22"/>
      <c r="F75" s="22"/>
      <c r="G75" s="22"/>
      <c r="H75" s="22"/>
      <c r="I75" s="22"/>
      <c r="J75" s="22"/>
      <c r="K75" s="22"/>
      <c r="L75" s="22"/>
      <c r="M75" s="22"/>
    </row>
    <row r="76" spans="1:13" x14ac:dyDescent="0.25">
      <c r="A76" s="21"/>
      <c r="B76" s="21"/>
      <c r="C76" s="21"/>
      <c r="D76" s="21"/>
      <c r="E76" s="21"/>
      <c r="F76" s="21"/>
      <c r="G76" s="21"/>
      <c r="H76" s="21"/>
      <c r="I76" s="21"/>
      <c r="J76" s="21"/>
      <c r="K76" s="21"/>
      <c r="L76" s="21"/>
      <c r="M76" s="21"/>
    </row>
    <row r="77" spans="1:13" ht="20.25" customHeight="1" x14ac:dyDescent="0.25">
      <c r="A77" s="27" t="s">
        <v>26</v>
      </c>
      <c r="B77" s="28"/>
      <c r="C77" s="28"/>
      <c r="D77" s="29"/>
      <c r="E77" s="46"/>
      <c r="F77" s="47"/>
      <c r="G77" s="48"/>
      <c r="H77" s="24"/>
      <c r="I77" s="21"/>
      <c r="J77" s="21"/>
      <c r="K77" s="21"/>
      <c r="L77" s="21"/>
      <c r="M77" s="21"/>
    </row>
    <row r="78" spans="1:13" ht="23.25" customHeight="1" x14ac:dyDescent="0.25">
      <c r="A78" s="27" t="s">
        <v>27</v>
      </c>
      <c r="B78" s="28"/>
      <c r="C78" s="28"/>
      <c r="D78" s="29"/>
      <c r="E78" s="46"/>
      <c r="F78" s="47"/>
      <c r="G78" s="48"/>
      <c r="H78" s="24"/>
      <c r="I78" s="21"/>
      <c r="J78" s="21"/>
      <c r="K78" s="21"/>
      <c r="L78" s="21"/>
      <c r="M78" s="21"/>
    </row>
    <row r="79" spans="1:13" ht="45.75" customHeight="1" x14ac:dyDescent="0.25">
      <c r="A79" s="33" t="s">
        <v>28</v>
      </c>
      <c r="B79" s="34"/>
      <c r="C79" s="34"/>
      <c r="D79" s="35"/>
      <c r="E79" s="46"/>
      <c r="F79" s="47"/>
      <c r="G79" s="48"/>
      <c r="H79" s="24"/>
      <c r="I79" s="21"/>
      <c r="J79" s="21"/>
      <c r="K79" s="21"/>
      <c r="L79" s="21"/>
      <c r="M79" s="21"/>
    </row>
    <row r="80" spans="1:13" x14ac:dyDescent="0.25">
      <c r="A80" s="21"/>
      <c r="B80" s="21"/>
      <c r="C80" s="21"/>
      <c r="D80" s="21"/>
      <c r="E80" s="21"/>
      <c r="F80" s="21"/>
      <c r="G80" s="21"/>
      <c r="H80" s="21"/>
      <c r="I80" s="21"/>
      <c r="J80" s="21"/>
      <c r="K80" s="21"/>
      <c r="L80" s="21"/>
      <c r="M80" s="21"/>
    </row>
    <row r="81" spans="1:13" x14ac:dyDescent="0.25">
      <c r="A81" s="22" t="s">
        <v>61</v>
      </c>
      <c r="B81" s="22"/>
      <c r="C81" s="22"/>
      <c r="D81" s="22"/>
      <c r="E81" s="22"/>
      <c r="F81" s="22"/>
      <c r="G81" s="22"/>
      <c r="H81" s="22"/>
      <c r="I81" s="22"/>
      <c r="J81" s="22"/>
      <c r="K81" s="22"/>
      <c r="L81" s="22"/>
      <c r="M81" s="22"/>
    </row>
    <row r="82" spans="1:13" x14ac:dyDescent="0.25">
      <c r="A82" s="23" t="s">
        <v>29</v>
      </c>
      <c r="B82" s="23"/>
      <c r="C82" s="23"/>
      <c r="D82" s="23"/>
      <c r="E82" s="23"/>
      <c r="F82" s="23"/>
      <c r="G82" s="23"/>
      <c r="H82" s="23"/>
      <c r="I82" s="23"/>
      <c r="J82" s="23"/>
      <c r="K82" s="23"/>
      <c r="L82" s="23"/>
      <c r="M82" s="23"/>
    </row>
    <row r="83" spans="1:13" ht="32.25" customHeight="1" x14ac:dyDescent="0.25">
      <c r="A83" s="36" t="s">
        <v>81</v>
      </c>
      <c r="B83" s="37"/>
      <c r="C83" s="37"/>
      <c r="D83" s="37"/>
      <c r="E83" s="37"/>
      <c r="F83" s="37"/>
      <c r="G83" s="38"/>
      <c r="H83" s="39" t="s">
        <v>30</v>
      </c>
      <c r="I83" s="40"/>
      <c r="J83" s="24"/>
      <c r="K83" s="21"/>
      <c r="L83" s="21"/>
      <c r="M83" s="21"/>
    </row>
    <row r="84" spans="1:13" ht="16.5" customHeight="1" x14ac:dyDescent="0.25">
      <c r="A84" s="41" t="s">
        <v>82</v>
      </c>
      <c r="B84" s="42"/>
      <c r="C84" s="42"/>
      <c r="D84" s="42"/>
      <c r="E84" s="42"/>
      <c r="F84" s="42"/>
      <c r="G84" s="42"/>
      <c r="H84" s="42"/>
      <c r="I84" s="43"/>
      <c r="J84" s="24"/>
      <c r="K84" s="21"/>
      <c r="L84" s="21"/>
      <c r="M84" s="21"/>
    </row>
    <row r="85" spans="1:13" ht="19.5" customHeight="1" x14ac:dyDescent="0.25">
      <c r="A85" s="41" t="s">
        <v>45</v>
      </c>
      <c r="B85" s="42"/>
      <c r="C85" s="42"/>
      <c r="D85" s="42"/>
      <c r="E85" s="42"/>
      <c r="F85" s="42"/>
      <c r="G85" s="43"/>
      <c r="H85" s="45"/>
      <c r="I85" s="45"/>
      <c r="J85" s="24"/>
      <c r="K85" s="21"/>
      <c r="L85" s="21"/>
      <c r="M85" s="21"/>
    </row>
    <row r="86" spans="1:13" ht="20.25" customHeight="1" x14ac:dyDescent="0.25">
      <c r="A86" s="44" t="s">
        <v>46</v>
      </c>
      <c r="B86" s="44"/>
      <c r="C86" s="44"/>
      <c r="D86" s="44"/>
      <c r="E86" s="44"/>
      <c r="F86" s="44"/>
      <c r="G86" s="44"/>
      <c r="H86" s="45"/>
      <c r="I86" s="45"/>
      <c r="J86" s="24"/>
      <c r="K86" s="21"/>
      <c r="L86" s="21"/>
      <c r="M86" s="21"/>
    </row>
    <row r="87" spans="1:13" x14ac:dyDescent="0.25">
      <c r="A87" s="21"/>
      <c r="B87" s="21"/>
      <c r="C87" s="21"/>
      <c r="D87" s="21"/>
      <c r="E87" s="21"/>
      <c r="F87" s="21"/>
      <c r="G87" s="21"/>
      <c r="H87" s="21"/>
      <c r="I87" s="21"/>
      <c r="J87" s="21"/>
      <c r="K87" s="21"/>
      <c r="L87" s="21"/>
      <c r="M87" s="21"/>
    </row>
    <row r="88" spans="1:13" x14ac:dyDescent="0.25">
      <c r="A88" s="22" t="s">
        <v>83</v>
      </c>
      <c r="B88" s="22"/>
      <c r="C88" s="22"/>
      <c r="D88" s="22"/>
      <c r="E88" s="22"/>
      <c r="F88" s="22"/>
      <c r="G88" s="22"/>
      <c r="H88" s="22"/>
      <c r="I88" s="22"/>
      <c r="J88" s="22"/>
      <c r="K88" s="22"/>
      <c r="L88" s="22"/>
      <c r="M88" s="22"/>
    </row>
    <row r="89" spans="1:13" ht="22.5" customHeight="1" x14ac:dyDescent="0.25">
      <c r="A89" s="27" t="s">
        <v>27</v>
      </c>
      <c r="B89" s="28"/>
      <c r="C89" s="28"/>
      <c r="D89" s="29"/>
      <c r="E89" s="30"/>
      <c r="F89" s="31"/>
      <c r="G89" s="32"/>
      <c r="H89" s="21"/>
      <c r="I89" s="21"/>
      <c r="J89" s="21"/>
      <c r="K89" s="21"/>
      <c r="L89" s="21"/>
      <c r="M89" s="21"/>
    </row>
    <row r="90" spans="1:13" ht="19.5" customHeight="1" x14ac:dyDescent="0.25">
      <c r="A90" s="33" t="s">
        <v>31</v>
      </c>
      <c r="B90" s="34"/>
      <c r="C90" s="34"/>
      <c r="D90" s="35"/>
      <c r="E90" s="30"/>
      <c r="F90" s="31"/>
      <c r="G90" s="32"/>
      <c r="H90" s="21"/>
      <c r="I90" s="21"/>
      <c r="J90" s="21"/>
      <c r="K90" s="21"/>
      <c r="L90" s="21"/>
      <c r="M90" s="21"/>
    </row>
    <row r="91" spans="1:13" x14ac:dyDescent="0.25">
      <c r="A91" s="25"/>
      <c r="B91" s="25"/>
      <c r="C91" s="25"/>
      <c r="D91" s="25"/>
      <c r="E91" s="25"/>
      <c r="F91" s="25"/>
      <c r="G91" s="25"/>
      <c r="H91" s="21"/>
      <c r="I91" s="21"/>
      <c r="J91" s="21"/>
      <c r="K91" s="21"/>
      <c r="L91" s="21"/>
      <c r="M91" s="21"/>
    </row>
  </sheetData>
  <sheetProtection password="ECBA" sheet="1" objects="1" scenarios="1" insertRows="0" deleteRows="0"/>
  <mergeCells count="117">
    <mergeCell ref="A88:M88"/>
    <mergeCell ref="A89:D89"/>
    <mergeCell ref="E89:G89"/>
    <mergeCell ref="A90:D90"/>
    <mergeCell ref="E90:G90"/>
    <mergeCell ref="A83:G83"/>
    <mergeCell ref="H83:I83"/>
    <mergeCell ref="A84:I84"/>
    <mergeCell ref="A85:G85"/>
    <mergeCell ref="H85:I85"/>
    <mergeCell ref="A86:G86"/>
    <mergeCell ref="H86:I86"/>
    <mergeCell ref="J83:M86"/>
    <mergeCell ref="A87:M87"/>
    <mergeCell ref="H89:M91"/>
    <mergeCell ref="A91:G91"/>
    <mergeCell ref="A77:D77"/>
    <mergeCell ref="E77:G77"/>
    <mergeCell ref="A78:D78"/>
    <mergeCell ref="E78:G78"/>
    <mergeCell ref="A79:D79"/>
    <mergeCell ref="E79:G79"/>
    <mergeCell ref="A70:M70"/>
    <mergeCell ref="A71:M71"/>
    <mergeCell ref="A72:M72"/>
    <mergeCell ref="A73:M73"/>
    <mergeCell ref="A74:M74"/>
    <mergeCell ref="A76:M76"/>
    <mergeCell ref="A75:M75"/>
    <mergeCell ref="H77:M79"/>
    <mergeCell ref="A62:M64"/>
    <mergeCell ref="A65:M65"/>
    <mergeCell ref="A66:M66"/>
    <mergeCell ref="A67:M67"/>
    <mergeCell ref="A68:M68"/>
    <mergeCell ref="A69:M69"/>
    <mergeCell ref="A56:C57"/>
    <mergeCell ref="D56:D57"/>
    <mergeCell ref="E56:M57"/>
    <mergeCell ref="A58:M58"/>
    <mergeCell ref="A59:M59"/>
    <mergeCell ref="A60:M61"/>
    <mergeCell ref="A50:M50"/>
    <mergeCell ref="A51:M52"/>
    <mergeCell ref="A53:C54"/>
    <mergeCell ref="D53:D54"/>
    <mergeCell ref="E53:M54"/>
    <mergeCell ref="A55:M55"/>
    <mergeCell ref="B43:D43"/>
    <mergeCell ref="E43:F43"/>
    <mergeCell ref="A44:G49"/>
    <mergeCell ref="H44:K44"/>
    <mergeCell ref="H45:M45"/>
    <mergeCell ref="H46:L46"/>
    <mergeCell ref="H47:L47"/>
    <mergeCell ref="H48:L48"/>
    <mergeCell ref="H49:L49"/>
    <mergeCell ref="B41:D41"/>
    <mergeCell ref="E41:F41"/>
    <mergeCell ref="B42:D42"/>
    <mergeCell ref="E42:F42"/>
    <mergeCell ref="A35:M35"/>
    <mergeCell ref="B36:D36"/>
    <mergeCell ref="E36:F36"/>
    <mergeCell ref="B37:D37"/>
    <mergeCell ref="E37:F37"/>
    <mergeCell ref="B38:D38"/>
    <mergeCell ref="E38:F38"/>
    <mergeCell ref="B40:D40"/>
    <mergeCell ref="E40:F40"/>
    <mergeCell ref="A80:M80"/>
    <mergeCell ref="A81:M81"/>
    <mergeCell ref="A82:M82"/>
    <mergeCell ref="A30:E30"/>
    <mergeCell ref="F30:I30"/>
    <mergeCell ref="A31:E31"/>
    <mergeCell ref="F31:I31"/>
    <mergeCell ref="A32:M33"/>
    <mergeCell ref="A23:E23"/>
    <mergeCell ref="F23:I23"/>
    <mergeCell ref="A34:M34"/>
    <mergeCell ref="A27:E27"/>
    <mergeCell ref="F27:I27"/>
    <mergeCell ref="A28:E28"/>
    <mergeCell ref="F28:I28"/>
    <mergeCell ref="A29:E29"/>
    <mergeCell ref="F29:I29"/>
    <mergeCell ref="A24:E24"/>
    <mergeCell ref="A25:E25"/>
    <mergeCell ref="F25:I25"/>
    <mergeCell ref="A26:E26"/>
    <mergeCell ref="F26:I26"/>
    <mergeCell ref="B39:D39"/>
    <mergeCell ref="E39:F39"/>
    <mergeCell ref="A17:E17"/>
    <mergeCell ref="F17:I17"/>
    <mergeCell ref="J17:M31"/>
    <mergeCell ref="A18:C19"/>
    <mergeCell ref="D18:E19"/>
    <mergeCell ref="F18:G18"/>
    <mergeCell ref="H18:I18"/>
    <mergeCell ref="F19:G19"/>
    <mergeCell ref="A7:M7"/>
    <mergeCell ref="A8:M9"/>
    <mergeCell ref="A10:M10"/>
    <mergeCell ref="A11:M11"/>
    <mergeCell ref="A12:M12"/>
    <mergeCell ref="A13:M13"/>
    <mergeCell ref="A14:M14"/>
    <mergeCell ref="A15:M15"/>
    <mergeCell ref="A16:M16"/>
    <mergeCell ref="H19:I19"/>
    <mergeCell ref="A20:I20"/>
    <mergeCell ref="A21:E21"/>
    <mergeCell ref="F21:I21"/>
    <mergeCell ref="A22:E22"/>
    <mergeCell ref="F22:I22"/>
  </mergeCells>
  <conditionalFormatting sqref="L44">
    <cfRule type="cellIs" dxfId="2" priority="1" operator="greaterThan">
      <formula>$F$26</formula>
    </cfRule>
  </conditionalFormatting>
  <pageMargins left="0.51181102362204722" right="0.51181102362204722" top="0.35433070866141736" bottom="0.55118110236220474" header="0" footer="0.11811023622047245"/>
  <pageSetup paperSize="9" scale="80" orientation="landscape" horizontalDpi="0" verticalDpi="0" r:id="rId1"/>
  <rowBreaks count="3" manualBreakCount="3">
    <brk id="31" max="16383" man="1"/>
    <brk id="59" max="16383" man="1"/>
    <brk id="7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opLeftCell="A37" zoomScaleNormal="100" zoomScaleSheetLayoutView="100" workbookViewId="0">
      <selection activeCell="B38" sqref="B38:F43"/>
    </sheetView>
  </sheetViews>
  <sheetFormatPr defaultRowHeight="15" x14ac:dyDescent="0.25"/>
  <cols>
    <col min="1" max="1" width="4.5703125" customWidth="1"/>
    <col min="2" max="2" width="9.140625" customWidth="1"/>
    <col min="3" max="3" width="9.85546875" customWidth="1"/>
    <col min="4" max="4" width="10" customWidth="1"/>
    <col min="5" max="5" width="13.140625" customWidth="1"/>
    <col min="6" max="6" width="11.28515625" customWidth="1"/>
    <col min="7" max="7" width="12.42578125" customWidth="1"/>
    <col min="8" max="8" width="11.7109375" customWidth="1"/>
    <col min="9" max="9" width="13.28515625" customWidth="1"/>
    <col min="10" max="10" width="11.42578125" customWidth="1"/>
    <col min="11" max="11" width="12.28515625" customWidth="1"/>
    <col min="12" max="12" width="14.5703125" customWidth="1"/>
    <col min="13" max="13" width="15" customWidth="1"/>
  </cols>
  <sheetData>
    <row r="1" spans="1:13" ht="9" customHeight="1" x14ac:dyDescent="0.25">
      <c r="A1" s="4"/>
      <c r="B1" s="4"/>
      <c r="C1" s="4"/>
      <c r="D1" s="4"/>
      <c r="E1" s="4"/>
      <c r="F1" s="4"/>
      <c r="G1" s="4"/>
      <c r="H1" s="4"/>
      <c r="I1" s="4"/>
      <c r="J1" s="4"/>
      <c r="K1" s="4"/>
      <c r="L1" s="4"/>
      <c r="M1" s="4"/>
    </row>
    <row r="2" spans="1:13" ht="9" customHeight="1" x14ac:dyDescent="0.25">
      <c r="A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4"/>
      <c r="B4" s="4"/>
      <c r="C4" s="4"/>
      <c r="D4" s="4"/>
      <c r="E4" s="4"/>
      <c r="F4" s="4"/>
      <c r="G4" s="4"/>
      <c r="H4" s="4"/>
      <c r="I4" s="4"/>
      <c r="J4" s="4"/>
      <c r="K4" s="4"/>
      <c r="L4" s="4"/>
      <c r="M4" s="4"/>
    </row>
    <row r="5" spans="1:13" x14ac:dyDescent="0.25">
      <c r="A5" s="4"/>
      <c r="B5" s="4"/>
      <c r="C5" s="4"/>
      <c r="D5" s="4"/>
      <c r="E5" s="4"/>
      <c r="F5" s="4"/>
      <c r="G5" s="4"/>
      <c r="H5" s="4"/>
      <c r="I5" s="4"/>
      <c r="J5" s="4"/>
      <c r="K5" s="4"/>
      <c r="L5" s="4"/>
      <c r="M5" s="4"/>
    </row>
    <row r="6" spans="1:13" x14ac:dyDescent="0.25">
      <c r="A6" s="4"/>
      <c r="B6" s="4"/>
      <c r="C6" s="4"/>
      <c r="D6" s="4"/>
      <c r="E6" s="4"/>
      <c r="F6" s="4"/>
      <c r="G6" s="4"/>
      <c r="H6" s="4"/>
      <c r="I6" s="4"/>
      <c r="J6" s="4"/>
      <c r="K6" s="4"/>
      <c r="L6" s="4"/>
      <c r="M6" s="4"/>
    </row>
    <row r="7" spans="1:13" ht="28.5" customHeight="1" x14ac:dyDescent="0.25">
      <c r="A7" s="26" t="s">
        <v>110</v>
      </c>
      <c r="B7" s="26"/>
      <c r="C7" s="26"/>
      <c r="D7" s="26"/>
      <c r="E7" s="26"/>
      <c r="F7" s="26"/>
      <c r="G7" s="26"/>
      <c r="H7" s="26"/>
      <c r="I7" s="26"/>
      <c r="J7" s="26"/>
      <c r="K7" s="26"/>
      <c r="L7" s="26"/>
      <c r="M7" s="26"/>
    </row>
    <row r="8" spans="1:13" ht="15" customHeight="1" x14ac:dyDescent="0.25">
      <c r="A8" s="99" t="s">
        <v>70</v>
      </c>
      <c r="B8" s="99"/>
      <c r="C8" s="99"/>
      <c r="D8" s="99"/>
      <c r="E8" s="99"/>
      <c r="F8" s="99"/>
      <c r="G8" s="99"/>
      <c r="H8" s="99"/>
      <c r="I8" s="99"/>
      <c r="J8" s="99"/>
      <c r="K8" s="99"/>
      <c r="L8" s="99"/>
      <c r="M8" s="99"/>
    </row>
    <row r="9" spans="1:13" ht="12.75" customHeight="1" x14ac:dyDescent="0.25">
      <c r="A9" s="99"/>
      <c r="B9" s="99"/>
      <c r="C9" s="99"/>
      <c r="D9" s="99"/>
      <c r="E9" s="99"/>
      <c r="F9" s="99"/>
      <c r="G9" s="99"/>
      <c r="H9" s="99"/>
      <c r="I9" s="99"/>
      <c r="J9" s="99"/>
      <c r="K9" s="99"/>
      <c r="L9" s="99"/>
      <c r="M9" s="99"/>
    </row>
    <row r="10" spans="1:13" ht="20.25" customHeight="1" x14ac:dyDescent="0.25">
      <c r="A10" s="21" t="s">
        <v>71</v>
      </c>
      <c r="B10" s="21"/>
      <c r="C10" s="21"/>
      <c r="D10" s="21"/>
      <c r="E10" s="21"/>
      <c r="F10" s="21"/>
      <c r="G10" s="21"/>
      <c r="H10" s="21"/>
      <c r="I10" s="21"/>
      <c r="J10" s="21"/>
      <c r="K10" s="21"/>
      <c r="L10" s="21"/>
      <c r="M10" s="21"/>
    </row>
    <row r="11" spans="1:13" ht="15.75" customHeight="1" x14ac:dyDescent="0.25">
      <c r="A11" s="21" t="s">
        <v>67</v>
      </c>
      <c r="B11" s="21"/>
      <c r="C11" s="21"/>
      <c r="D11" s="21"/>
      <c r="E11" s="21"/>
      <c r="F11" s="21"/>
      <c r="G11" s="21"/>
      <c r="H11" s="21"/>
      <c r="I11" s="21"/>
      <c r="J11" s="21"/>
      <c r="K11" s="21"/>
      <c r="L11" s="21"/>
      <c r="M11" s="21"/>
    </row>
    <row r="12" spans="1:13" ht="9" customHeight="1" x14ac:dyDescent="0.25">
      <c r="A12" s="21"/>
      <c r="B12" s="21"/>
      <c r="C12" s="21"/>
      <c r="D12" s="21"/>
      <c r="E12" s="21"/>
      <c r="F12" s="21"/>
      <c r="G12" s="21"/>
      <c r="H12" s="21"/>
      <c r="I12" s="21"/>
      <c r="J12" s="21"/>
      <c r="K12" s="21"/>
      <c r="L12" s="21"/>
      <c r="M12" s="21"/>
    </row>
    <row r="13" spans="1:13" x14ac:dyDescent="0.25">
      <c r="A13" s="21" t="s">
        <v>0</v>
      </c>
      <c r="B13" s="21"/>
      <c r="C13" s="21"/>
      <c r="D13" s="21"/>
      <c r="E13" s="21"/>
      <c r="F13" s="21"/>
      <c r="G13" s="21"/>
      <c r="H13" s="21"/>
      <c r="I13" s="21"/>
      <c r="J13" s="21"/>
      <c r="K13" s="21"/>
      <c r="L13" s="21"/>
      <c r="M13" s="21"/>
    </row>
    <row r="14" spans="1:13" x14ac:dyDescent="0.25">
      <c r="A14" s="21" t="s">
        <v>1</v>
      </c>
      <c r="B14" s="21"/>
      <c r="C14" s="21"/>
      <c r="D14" s="21"/>
      <c r="E14" s="21"/>
      <c r="F14" s="21"/>
      <c r="G14" s="21"/>
      <c r="H14" s="21"/>
      <c r="I14" s="21"/>
      <c r="J14" s="21"/>
      <c r="K14" s="21"/>
      <c r="L14" s="21"/>
      <c r="M14" s="21"/>
    </row>
    <row r="15" spans="1:13" x14ac:dyDescent="0.25">
      <c r="A15" s="21" t="s">
        <v>2</v>
      </c>
      <c r="B15" s="21"/>
      <c r="C15" s="21"/>
      <c r="D15" s="21"/>
      <c r="E15" s="21"/>
      <c r="F15" s="21"/>
      <c r="G15" s="21"/>
      <c r="H15" s="21"/>
      <c r="I15" s="21"/>
      <c r="J15" s="21"/>
      <c r="K15" s="21"/>
      <c r="L15" s="21"/>
      <c r="M15" s="21"/>
    </row>
    <row r="16" spans="1:13" ht="14.25" customHeight="1" x14ac:dyDescent="0.25">
      <c r="A16" s="21"/>
      <c r="B16" s="21"/>
      <c r="C16" s="21"/>
      <c r="D16" s="21"/>
      <c r="E16" s="21"/>
      <c r="F16" s="21"/>
      <c r="G16" s="21"/>
      <c r="H16" s="21"/>
      <c r="I16" s="21"/>
      <c r="J16" s="21"/>
      <c r="K16" s="21"/>
      <c r="L16" s="21"/>
      <c r="M16" s="21"/>
    </row>
    <row r="17" spans="1:13" ht="19.5" customHeight="1" x14ac:dyDescent="0.25">
      <c r="A17" s="103" t="s">
        <v>3</v>
      </c>
      <c r="B17" s="104"/>
      <c r="C17" s="104"/>
      <c r="D17" s="104"/>
      <c r="E17" s="105"/>
      <c r="F17" s="117" t="s">
        <v>7</v>
      </c>
      <c r="G17" s="117"/>
      <c r="H17" s="117"/>
      <c r="I17" s="117"/>
      <c r="J17" s="21"/>
      <c r="K17" s="21"/>
      <c r="L17" s="21"/>
      <c r="M17" s="21"/>
    </row>
    <row r="18" spans="1:13" ht="36" customHeight="1" x14ac:dyDescent="0.25">
      <c r="A18" s="106" t="s">
        <v>4</v>
      </c>
      <c r="B18" s="107"/>
      <c r="C18" s="107"/>
      <c r="D18" s="110"/>
      <c r="E18" s="111"/>
      <c r="F18" s="118" t="s">
        <v>5</v>
      </c>
      <c r="G18" s="119"/>
      <c r="H18" s="122"/>
      <c r="I18" s="123"/>
      <c r="J18" s="21"/>
      <c r="K18" s="21"/>
      <c r="L18" s="21"/>
      <c r="M18" s="21"/>
    </row>
    <row r="19" spans="1:13" ht="18.75" customHeight="1" x14ac:dyDescent="0.25">
      <c r="A19" s="108"/>
      <c r="B19" s="109"/>
      <c r="C19" s="109"/>
      <c r="D19" s="112"/>
      <c r="E19" s="113"/>
      <c r="F19" s="120" t="s">
        <v>6</v>
      </c>
      <c r="G19" s="121"/>
      <c r="H19" s="112"/>
      <c r="I19" s="113"/>
      <c r="J19" s="21"/>
      <c r="K19" s="21"/>
      <c r="L19" s="21"/>
      <c r="M19" s="21"/>
    </row>
    <row r="20" spans="1:13" x14ac:dyDescent="0.25">
      <c r="A20" s="31"/>
      <c r="B20" s="31"/>
      <c r="C20" s="31"/>
      <c r="D20" s="31"/>
      <c r="E20" s="31"/>
      <c r="F20" s="31"/>
      <c r="G20" s="31"/>
      <c r="H20" s="31"/>
      <c r="I20" s="31"/>
      <c r="J20" s="21"/>
      <c r="K20" s="21"/>
      <c r="L20" s="21"/>
      <c r="M20" s="21"/>
    </row>
    <row r="21" spans="1:13" ht="35.25" customHeight="1" x14ac:dyDescent="0.25">
      <c r="A21" s="152" t="s">
        <v>79</v>
      </c>
      <c r="B21" s="153"/>
      <c r="C21" s="153"/>
      <c r="D21" s="153"/>
      <c r="E21" s="154"/>
      <c r="F21" s="135">
        <f>'Transza 1'!F21:I21</f>
        <v>0</v>
      </c>
      <c r="G21" s="136"/>
      <c r="H21" s="136"/>
      <c r="I21" s="137"/>
      <c r="J21" s="21"/>
      <c r="K21" s="21"/>
      <c r="L21" s="21"/>
      <c r="M21" s="21"/>
    </row>
    <row r="22" spans="1:13" ht="32.25" customHeight="1" x14ac:dyDescent="0.25">
      <c r="A22" s="155" t="s">
        <v>20</v>
      </c>
      <c r="B22" s="156"/>
      <c r="C22" s="156"/>
      <c r="D22" s="156"/>
      <c r="E22" s="157"/>
      <c r="F22" s="135">
        <f>'Transza 1'!F22:I22</f>
        <v>0</v>
      </c>
      <c r="G22" s="136"/>
      <c r="H22" s="136"/>
      <c r="I22" s="137"/>
      <c r="J22" s="21"/>
      <c r="K22" s="21"/>
      <c r="L22" s="21"/>
      <c r="M22" s="21"/>
    </row>
    <row r="23" spans="1:13" ht="32.25" customHeight="1" x14ac:dyDescent="0.25">
      <c r="A23" s="155" t="s">
        <v>49</v>
      </c>
      <c r="B23" s="156"/>
      <c r="C23" s="156"/>
      <c r="D23" s="156"/>
      <c r="E23" s="157"/>
      <c r="F23" s="148">
        <f>'Transza 1'!F23:I23</f>
        <v>41571</v>
      </c>
      <c r="G23" s="149"/>
      <c r="H23" s="149"/>
      <c r="I23" s="150"/>
      <c r="J23" s="21"/>
      <c r="K23" s="21"/>
      <c r="L23" s="21"/>
      <c r="M23" s="21"/>
    </row>
    <row r="24" spans="1:13" ht="21.75" customHeight="1" x14ac:dyDescent="0.25">
      <c r="A24" s="152" t="s">
        <v>50</v>
      </c>
      <c r="B24" s="153"/>
      <c r="C24" s="153"/>
      <c r="D24" s="153"/>
      <c r="E24" s="153"/>
      <c r="F24" s="17" t="s">
        <v>47</v>
      </c>
      <c r="G24" s="18">
        <f>'Transza 4'!I24+1</f>
        <v>41694</v>
      </c>
      <c r="H24" s="17" t="s">
        <v>48</v>
      </c>
      <c r="I24" s="18">
        <f>(G24+27)</f>
        <v>41721</v>
      </c>
      <c r="J24" s="21"/>
      <c r="K24" s="21"/>
      <c r="L24" s="21"/>
      <c r="M24" s="21"/>
    </row>
    <row r="25" spans="1:13" ht="22.5" customHeight="1" x14ac:dyDescent="0.25">
      <c r="A25" s="152" t="s">
        <v>51</v>
      </c>
      <c r="B25" s="153"/>
      <c r="C25" s="153"/>
      <c r="D25" s="153"/>
      <c r="E25" s="153"/>
      <c r="F25" s="135">
        <v>5</v>
      </c>
      <c r="G25" s="136"/>
      <c r="H25" s="136"/>
      <c r="I25" s="137"/>
      <c r="J25" s="21"/>
      <c r="K25" s="21"/>
      <c r="L25" s="21"/>
      <c r="M25" s="21"/>
    </row>
    <row r="26" spans="1:13" ht="32.25" customHeight="1" x14ac:dyDescent="0.25">
      <c r="A26" s="155" t="s">
        <v>52</v>
      </c>
      <c r="B26" s="156"/>
      <c r="C26" s="156"/>
      <c r="D26" s="156"/>
      <c r="E26" s="156"/>
      <c r="F26" s="124">
        <f>'Transza 1'!F26:I26*'Transza 5'!F25:I25</f>
        <v>7500</v>
      </c>
      <c r="G26" s="124"/>
      <c r="H26" s="124"/>
      <c r="I26" s="124"/>
      <c r="J26" s="21"/>
      <c r="K26" s="21"/>
      <c r="L26" s="21"/>
      <c r="M26" s="21"/>
    </row>
    <row r="27" spans="1:13" ht="47.25" customHeight="1" x14ac:dyDescent="0.25">
      <c r="A27" s="155" t="s">
        <v>53</v>
      </c>
      <c r="B27" s="156"/>
      <c r="C27" s="156"/>
      <c r="D27" s="156"/>
      <c r="E27" s="156"/>
      <c r="F27" s="124">
        <f>'Transza 1'!M48+'Transza 2'!M48+'Transza 3'!M48+'Transza 4'!M48</f>
        <v>0</v>
      </c>
      <c r="G27" s="124"/>
      <c r="H27" s="124"/>
      <c r="I27" s="124"/>
      <c r="J27" s="21"/>
      <c r="K27" s="21"/>
      <c r="L27" s="21"/>
      <c r="M27" s="21"/>
    </row>
    <row r="28" spans="1:13" ht="48.75" customHeight="1" x14ac:dyDescent="0.25">
      <c r="A28" s="155" t="s">
        <v>54</v>
      </c>
      <c r="B28" s="156"/>
      <c r="C28" s="156"/>
      <c r="D28" s="156"/>
      <c r="E28" s="156"/>
      <c r="F28" s="124">
        <f>'Transza 4'!M49</f>
        <v>6000</v>
      </c>
      <c r="G28" s="124"/>
      <c r="H28" s="124"/>
      <c r="I28" s="124"/>
      <c r="J28" s="21"/>
      <c r="K28" s="21"/>
      <c r="L28" s="21"/>
      <c r="M28" s="21"/>
    </row>
    <row r="29" spans="1:13" ht="35.25" customHeight="1" x14ac:dyDescent="0.25">
      <c r="A29" s="155" t="s">
        <v>55</v>
      </c>
      <c r="B29" s="156"/>
      <c r="C29" s="156"/>
      <c r="D29" s="156"/>
      <c r="E29" s="156"/>
      <c r="F29" s="125">
        <f>L44</f>
        <v>0</v>
      </c>
      <c r="G29" s="126"/>
      <c r="H29" s="126"/>
      <c r="I29" s="127"/>
      <c r="J29" s="21"/>
      <c r="K29" s="21"/>
      <c r="L29" s="21"/>
      <c r="M29" s="21"/>
    </row>
    <row r="30" spans="1:13" ht="35.25" customHeight="1" x14ac:dyDescent="0.25">
      <c r="A30" s="155" t="s">
        <v>56</v>
      </c>
      <c r="B30" s="156"/>
      <c r="C30" s="156"/>
      <c r="D30" s="156"/>
      <c r="E30" s="156"/>
      <c r="F30" s="124">
        <f>F26-(F27+F29)</f>
        <v>7500</v>
      </c>
      <c r="G30" s="124"/>
      <c r="H30" s="124"/>
      <c r="I30" s="124"/>
      <c r="J30" s="21"/>
      <c r="K30" s="21"/>
      <c r="L30" s="21"/>
      <c r="M30" s="21"/>
    </row>
    <row r="31" spans="1:13" ht="46.5" customHeight="1" x14ac:dyDescent="0.25">
      <c r="A31" s="155" t="s">
        <v>57</v>
      </c>
      <c r="B31" s="156"/>
      <c r="C31" s="156"/>
      <c r="D31" s="156"/>
      <c r="E31" s="156"/>
      <c r="F31" s="124" t="s">
        <v>32</v>
      </c>
      <c r="G31" s="124"/>
      <c r="H31" s="124"/>
      <c r="I31" s="124"/>
      <c r="J31" s="21"/>
      <c r="K31" s="21"/>
      <c r="L31" s="21"/>
      <c r="M31" s="21"/>
    </row>
    <row r="32" spans="1:13" ht="8.25" customHeight="1" x14ac:dyDescent="0.25">
      <c r="A32" s="21"/>
      <c r="B32" s="21"/>
      <c r="C32" s="21"/>
      <c r="D32" s="21"/>
      <c r="E32" s="21"/>
      <c r="F32" s="21"/>
      <c r="G32" s="21"/>
      <c r="H32" s="21"/>
      <c r="I32" s="21"/>
      <c r="J32" s="21"/>
      <c r="K32" s="21"/>
      <c r="L32" s="21"/>
      <c r="M32" s="21"/>
    </row>
    <row r="33" spans="1:16" ht="9.75" customHeight="1" x14ac:dyDescent="0.25">
      <c r="A33" s="21"/>
      <c r="B33" s="21"/>
      <c r="C33" s="21"/>
      <c r="D33" s="21"/>
      <c r="E33" s="21"/>
      <c r="F33" s="21"/>
      <c r="G33" s="21"/>
      <c r="H33" s="21"/>
      <c r="I33" s="21"/>
      <c r="J33" s="21"/>
      <c r="K33" s="21"/>
      <c r="L33" s="21"/>
      <c r="M33" s="21"/>
    </row>
    <row r="34" spans="1:16" x14ac:dyDescent="0.25">
      <c r="A34" s="138" t="s">
        <v>24</v>
      </c>
      <c r="B34" s="138"/>
      <c r="C34" s="138"/>
      <c r="D34" s="138"/>
      <c r="E34" s="138"/>
      <c r="F34" s="138"/>
      <c r="G34" s="138"/>
      <c r="H34" s="138"/>
      <c r="I34" s="138"/>
      <c r="J34" s="138"/>
      <c r="K34" s="138"/>
      <c r="L34" s="138"/>
      <c r="M34" s="138"/>
    </row>
    <row r="35" spans="1:16" x14ac:dyDescent="0.25">
      <c r="A35" s="21"/>
      <c r="B35" s="21"/>
      <c r="C35" s="21"/>
      <c r="D35" s="21"/>
      <c r="E35" s="21"/>
      <c r="F35" s="21"/>
      <c r="G35" s="21"/>
      <c r="H35" s="21"/>
      <c r="I35" s="21"/>
      <c r="J35" s="21"/>
      <c r="K35" s="21"/>
      <c r="L35" s="21"/>
      <c r="M35" s="21"/>
    </row>
    <row r="36" spans="1:16" ht="84.75" customHeight="1" x14ac:dyDescent="0.25">
      <c r="A36" s="11" t="s">
        <v>11</v>
      </c>
      <c r="B36" s="139" t="s">
        <v>12</v>
      </c>
      <c r="C36" s="139"/>
      <c r="D36" s="139"/>
      <c r="E36" s="140" t="s">
        <v>21</v>
      </c>
      <c r="F36" s="141"/>
      <c r="G36" s="2" t="s">
        <v>13</v>
      </c>
      <c r="H36" s="2" t="s">
        <v>14</v>
      </c>
      <c r="I36" s="2" t="s">
        <v>72</v>
      </c>
      <c r="J36" s="2" t="s">
        <v>74</v>
      </c>
      <c r="K36" s="2" t="s">
        <v>73</v>
      </c>
      <c r="L36" s="2" t="s">
        <v>15</v>
      </c>
      <c r="M36" s="2" t="s">
        <v>16</v>
      </c>
    </row>
    <row r="37" spans="1:16" x14ac:dyDescent="0.25">
      <c r="A37" s="11">
        <v>1</v>
      </c>
      <c r="B37" s="128">
        <v>2</v>
      </c>
      <c r="C37" s="128"/>
      <c r="D37" s="128"/>
      <c r="E37" s="128">
        <v>3</v>
      </c>
      <c r="F37" s="128"/>
      <c r="G37" s="11">
        <v>4</v>
      </c>
      <c r="H37" s="11">
        <v>5</v>
      </c>
      <c r="I37" s="11">
        <v>6</v>
      </c>
      <c r="J37" s="11">
        <v>7</v>
      </c>
      <c r="K37" s="11">
        <v>8</v>
      </c>
      <c r="L37" s="11">
        <v>9</v>
      </c>
      <c r="M37" s="11">
        <v>10</v>
      </c>
    </row>
    <row r="38" spans="1:16" s="16" customFormat="1" ht="32.25" customHeight="1" x14ac:dyDescent="0.25">
      <c r="A38" s="12" t="s">
        <v>8</v>
      </c>
      <c r="B38" s="164"/>
      <c r="C38" s="164"/>
      <c r="D38" s="164"/>
      <c r="E38" s="164"/>
      <c r="F38" s="164"/>
      <c r="G38" s="7"/>
      <c r="H38" s="7"/>
      <c r="I38" s="7"/>
      <c r="J38" s="6"/>
      <c r="K38" s="6"/>
      <c r="L38" s="6"/>
      <c r="M38" s="6"/>
    </row>
    <row r="39" spans="1:16" s="16" customFormat="1" ht="32.25" customHeight="1" x14ac:dyDescent="0.25">
      <c r="A39" s="12" t="s">
        <v>9</v>
      </c>
      <c r="B39" s="164"/>
      <c r="C39" s="164"/>
      <c r="D39" s="164"/>
      <c r="E39" s="164"/>
      <c r="F39" s="164"/>
      <c r="G39" s="7"/>
      <c r="H39" s="7"/>
      <c r="I39" s="7"/>
      <c r="J39" s="6"/>
      <c r="K39" s="6"/>
      <c r="L39" s="6"/>
      <c r="M39" s="6"/>
    </row>
    <row r="40" spans="1:16" s="16" customFormat="1" ht="32.25" customHeight="1" x14ac:dyDescent="0.25">
      <c r="A40" s="19" t="s">
        <v>10</v>
      </c>
      <c r="B40" s="164"/>
      <c r="C40" s="164"/>
      <c r="D40" s="164"/>
      <c r="E40" s="164"/>
      <c r="F40" s="164"/>
      <c r="G40" s="7"/>
      <c r="H40" s="7"/>
      <c r="I40" s="7"/>
      <c r="J40" s="6"/>
      <c r="K40" s="6"/>
      <c r="L40" s="6"/>
      <c r="M40" s="6"/>
    </row>
    <row r="41" spans="1:16" s="16" customFormat="1" ht="32.25" customHeight="1" x14ac:dyDescent="0.25">
      <c r="A41" s="19" t="s">
        <v>18</v>
      </c>
      <c r="B41" s="164"/>
      <c r="C41" s="164"/>
      <c r="D41" s="164"/>
      <c r="E41" s="164"/>
      <c r="F41" s="164"/>
      <c r="G41" s="7"/>
      <c r="H41" s="7"/>
      <c r="I41" s="7"/>
      <c r="J41" s="6"/>
      <c r="K41" s="6"/>
      <c r="L41" s="6"/>
      <c r="M41" s="6"/>
    </row>
    <row r="42" spans="1:16" s="16" customFormat="1" ht="32.25" customHeight="1" x14ac:dyDescent="0.25">
      <c r="A42" s="19" t="s">
        <v>19</v>
      </c>
      <c r="B42" s="164"/>
      <c r="C42" s="164"/>
      <c r="D42" s="164"/>
      <c r="E42" s="164"/>
      <c r="F42" s="164"/>
      <c r="G42" s="7"/>
      <c r="H42" s="7"/>
      <c r="I42" s="7"/>
      <c r="J42" s="6"/>
      <c r="K42" s="6"/>
      <c r="L42" s="6"/>
      <c r="M42" s="6"/>
    </row>
    <row r="43" spans="1:16" s="16" customFormat="1" ht="32.25" customHeight="1" x14ac:dyDescent="0.25">
      <c r="A43" s="19" t="s">
        <v>109</v>
      </c>
      <c r="B43" s="164"/>
      <c r="C43" s="164"/>
      <c r="D43" s="164"/>
      <c r="E43" s="164"/>
      <c r="F43" s="164"/>
      <c r="G43" s="7"/>
      <c r="H43" s="7"/>
      <c r="I43" s="7"/>
      <c r="J43" s="6"/>
      <c r="K43" s="6"/>
      <c r="L43" s="6"/>
      <c r="M43" s="6"/>
    </row>
    <row r="44" spans="1:16" ht="30" customHeight="1" x14ac:dyDescent="0.25">
      <c r="A44" s="25"/>
      <c r="B44" s="25"/>
      <c r="C44" s="25"/>
      <c r="D44" s="25"/>
      <c r="E44" s="25"/>
      <c r="F44" s="25"/>
      <c r="G44" s="83"/>
      <c r="H44" s="98" t="s">
        <v>17</v>
      </c>
      <c r="I44" s="98"/>
      <c r="J44" s="98"/>
      <c r="K44" s="98"/>
      <c r="L44" s="5">
        <f>SUM(L38:L43)</f>
        <v>0</v>
      </c>
      <c r="M44" s="3">
        <f>SUM(M38:M43)</f>
        <v>0</v>
      </c>
    </row>
    <row r="45" spans="1:16" ht="8.25" customHeight="1" x14ac:dyDescent="0.25">
      <c r="A45" s="21"/>
      <c r="B45" s="21"/>
      <c r="C45" s="21"/>
      <c r="D45" s="21"/>
      <c r="E45" s="21"/>
      <c r="F45" s="21"/>
      <c r="G45" s="84"/>
      <c r="H45" s="97"/>
      <c r="I45" s="97"/>
      <c r="J45" s="97"/>
      <c r="K45" s="97"/>
      <c r="L45" s="97"/>
      <c r="M45" s="97"/>
    </row>
    <row r="46" spans="1:16" ht="28.5" customHeight="1" x14ac:dyDescent="0.25">
      <c r="A46" s="21"/>
      <c r="B46" s="21"/>
      <c r="C46" s="21"/>
      <c r="D46" s="21"/>
      <c r="E46" s="21"/>
      <c r="F46" s="21"/>
      <c r="G46" s="84"/>
      <c r="H46" s="96" t="s">
        <v>41</v>
      </c>
      <c r="I46" s="96"/>
      <c r="J46" s="96"/>
      <c r="K46" s="96"/>
      <c r="L46" s="96"/>
      <c r="M46" s="6">
        <f>F26</f>
        <v>7500</v>
      </c>
    </row>
    <row r="47" spans="1:16" ht="36.75" customHeight="1" x14ac:dyDescent="0.25">
      <c r="A47" s="21"/>
      <c r="B47" s="21"/>
      <c r="C47" s="21"/>
      <c r="D47" s="21"/>
      <c r="E47" s="21"/>
      <c r="F47" s="21"/>
      <c r="G47" s="84"/>
      <c r="H47" s="96" t="s">
        <v>42</v>
      </c>
      <c r="I47" s="96"/>
      <c r="J47" s="96"/>
      <c r="K47" s="96"/>
      <c r="L47" s="96"/>
      <c r="M47" s="8">
        <f>F28</f>
        <v>6000</v>
      </c>
    </row>
    <row r="48" spans="1:16" ht="28.5" customHeight="1" x14ac:dyDescent="0.25">
      <c r="A48" s="21"/>
      <c r="B48" s="21"/>
      <c r="C48" s="21"/>
      <c r="D48" s="21"/>
      <c r="E48" s="21"/>
      <c r="F48" s="21"/>
      <c r="G48" s="84"/>
      <c r="H48" s="96" t="s">
        <v>43</v>
      </c>
      <c r="I48" s="96"/>
      <c r="J48" s="96"/>
      <c r="K48" s="96"/>
      <c r="L48" s="96"/>
      <c r="M48" s="8">
        <f>L44</f>
        <v>0</v>
      </c>
      <c r="P48" s="20"/>
    </row>
    <row r="49" spans="1:13" ht="36.75" customHeight="1" x14ac:dyDescent="0.25">
      <c r="A49" s="21"/>
      <c r="B49" s="21"/>
      <c r="C49" s="21"/>
      <c r="D49" s="21"/>
      <c r="E49" s="21"/>
      <c r="F49" s="21"/>
      <c r="G49" s="84"/>
      <c r="H49" s="96" t="s">
        <v>75</v>
      </c>
      <c r="I49" s="96"/>
      <c r="J49" s="96"/>
      <c r="K49" s="96"/>
      <c r="L49" s="96"/>
      <c r="M49" s="8">
        <f>F26-(F27+F29)</f>
        <v>7500</v>
      </c>
    </row>
    <row r="50" spans="1:13" x14ac:dyDescent="0.25">
      <c r="A50" s="82"/>
      <c r="B50" s="82"/>
      <c r="C50" s="82"/>
      <c r="D50" s="82"/>
      <c r="E50" s="82"/>
      <c r="F50" s="82"/>
      <c r="G50" s="82"/>
      <c r="H50" s="82"/>
      <c r="I50" s="82"/>
      <c r="J50" s="82"/>
      <c r="K50" s="82"/>
      <c r="L50" s="82"/>
      <c r="M50" s="82"/>
    </row>
    <row r="51" spans="1:13" ht="22.5" customHeight="1" x14ac:dyDescent="0.25">
      <c r="A51" s="93" t="s">
        <v>76</v>
      </c>
      <c r="B51" s="94"/>
      <c r="C51" s="94"/>
      <c r="D51" s="94"/>
      <c r="E51" s="94"/>
      <c r="F51" s="94"/>
      <c r="G51" s="94"/>
      <c r="H51" s="94"/>
      <c r="I51" s="94"/>
      <c r="J51" s="94"/>
      <c r="K51" s="94"/>
      <c r="L51" s="94"/>
      <c r="M51" s="95"/>
    </row>
    <row r="52" spans="1:13" x14ac:dyDescent="0.25">
      <c r="A52" s="55"/>
      <c r="B52" s="56"/>
      <c r="C52" s="56"/>
      <c r="D52" s="56"/>
      <c r="E52" s="56"/>
      <c r="F52" s="56"/>
      <c r="G52" s="56"/>
      <c r="H52" s="56"/>
      <c r="I52" s="56"/>
      <c r="J52" s="56"/>
      <c r="K52" s="56"/>
      <c r="L52" s="56"/>
      <c r="M52" s="57"/>
    </row>
    <row r="53" spans="1:13" ht="15" customHeight="1" x14ac:dyDescent="0.25">
      <c r="A53" s="85" t="s">
        <v>23</v>
      </c>
      <c r="B53" s="86"/>
      <c r="C53" s="86"/>
      <c r="D53" s="87"/>
      <c r="E53" s="80"/>
      <c r="F53" s="80"/>
      <c r="G53" s="80"/>
      <c r="H53" s="80"/>
      <c r="I53" s="80"/>
      <c r="J53" s="80"/>
      <c r="K53" s="80"/>
      <c r="L53" s="80"/>
      <c r="M53" s="81"/>
    </row>
    <row r="54" spans="1:13" ht="11.25" customHeight="1" x14ac:dyDescent="0.25">
      <c r="A54" s="85"/>
      <c r="B54" s="86"/>
      <c r="C54" s="86"/>
      <c r="D54" s="88"/>
      <c r="E54" s="80"/>
      <c r="F54" s="80"/>
      <c r="G54" s="80"/>
      <c r="H54" s="80"/>
      <c r="I54" s="80"/>
      <c r="J54" s="80"/>
      <c r="K54" s="80"/>
      <c r="L54" s="80"/>
      <c r="M54" s="81"/>
    </row>
    <row r="55" spans="1:13" x14ac:dyDescent="0.25">
      <c r="A55" s="79"/>
      <c r="B55" s="80"/>
      <c r="C55" s="80"/>
      <c r="D55" s="80"/>
      <c r="E55" s="80"/>
      <c r="F55" s="80"/>
      <c r="G55" s="80"/>
      <c r="H55" s="80"/>
      <c r="I55" s="80"/>
      <c r="J55" s="80"/>
      <c r="K55" s="80"/>
      <c r="L55" s="80"/>
      <c r="M55" s="81"/>
    </row>
    <row r="56" spans="1:13" ht="15" customHeight="1" x14ac:dyDescent="0.25">
      <c r="A56" s="85" t="s">
        <v>22</v>
      </c>
      <c r="B56" s="86"/>
      <c r="C56" s="86"/>
      <c r="D56" s="89"/>
      <c r="E56" s="91"/>
      <c r="F56" s="91"/>
      <c r="G56" s="91"/>
      <c r="H56" s="91"/>
      <c r="I56" s="91"/>
      <c r="J56" s="91"/>
      <c r="K56" s="91"/>
      <c r="L56" s="91"/>
      <c r="M56" s="92"/>
    </row>
    <row r="57" spans="1:13" ht="15" customHeight="1" x14ac:dyDescent="0.25">
      <c r="A57" s="85"/>
      <c r="B57" s="86"/>
      <c r="C57" s="86"/>
      <c r="D57" s="90"/>
      <c r="E57" s="91"/>
      <c r="F57" s="91"/>
      <c r="G57" s="91"/>
      <c r="H57" s="91"/>
      <c r="I57" s="91"/>
      <c r="J57" s="91"/>
      <c r="K57" s="91"/>
      <c r="L57" s="91"/>
      <c r="M57" s="92"/>
    </row>
    <row r="58" spans="1:13" x14ac:dyDescent="0.25">
      <c r="A58" s="73"/>
      <c r="B58" s="74"/>
      <c r="C58" s="74"/>
      <c r="D58" s="74"/>
      <c r="E58" s="74"/>
      <c r="F58" s="74"/>
      <c r="G58" s="74"/>
      <c r="H58" s="74"/>
      <c r="I58" s="74"/>
      <c r="J58" s="74"/>
      <c r="K58" s="74"/>
      <c r="L58" s="74"/>
      <c r="M58" s="75"/>
    </row>
    <row r="59" spans="1:13" x14ac:dyDescent="0.25">
      <c r="A59" s="25"/>
      <c r="B59" s="25"/>
      <c r="C59" s="25"/>
      <c r="D59" s="25"/>
      <c r="E59" s="25"/>
      <c r="F59" s="25"/>
      <c r="G59" s="25"/>
      <c r="H59" s="25"/>
      <c r="I59" s="25"/>
      <c r="J59" s="25"/>
      <c r="K59" s="25"/>
      <c r="L59" s="25"/>
      <c r="M59" s="25"/>
    </row>
    <row r="60" spans="1:13" ht="16.5" customHeight="1" x14ac:dyDescent="0.25">
      <c r="A60" s="64" t="s">
        <v>59</v>
      </c>
      <c r="B60" s="65"/>
      <c r="C60" s="65"/>
      <c r="D60" s="65"/>
      <c r="E60" s="65"/>
      <c r="F60" s="65"/>
      <c r="G60" s="65"/>
      <c r="H60" s="65"/>
      <c r="I60" s="65"/>
      <c r="J60" s="65"/>
      <c r="K60" s="65"/>
      <c r="L60" s="65"/>
      <c r="M60" s="66"/>
    </row>
    <row r="61" spans="1:13" ht="17.25" customHeight="1" x14ac:dyDescent="0.25">
      <c r="A61" s="67"/>
      <c r="B61" s="68"/>
      <c r="C61" s="68"/>
      <c r="D61" s="68"/>
      <c r="E61" s="68"/>
      <c r="F61" s="68"/>
      <c r="G61" s="68"/>
      <c r="H61" s="68"/>
      <c r="I61" s="68"/>
      <c r="J61" s="68"/>
      <c r="K61" s="68"/>
      <c r="L61" s="68"/>
      <c r="M61" s="69"/>
    </row>
    <row r="62" spans="1:13" x14ac:dyDescent="0.25">
      <c r="A62" s="70"/>
      <c r="B62" s="71"/>
      <c r="C62" s="71"/>
      <c r="D62" s="71"/>
      <c r="E62" s="71"/>
      <c r="F62" s="71"/>
      <c r="G62" s="71"/>
      <c r="H62" s="71"/>
      <c r="I62" s="71"/>
      <c r="J62" s="71"/>
      <c r="K62" s="71"/>
      <c r="L62" s="71"/>
      <c r="M62" s="72"/>
    </row>
    <row r="63" spans="1:13" x14ac:dyDescent="0.25">
      <c r="A63" s="70"/>
      <c r="B63" s="71"/>
      <c r="C63" s="71"/>
      <c r="D63" s="71"/>
      <c r="E63" s="71"/>
      <c r="F63" s="71"/>
      <c r="G63" s="71"/>
      <c r="H63" s="71"/>
      <c r="I63" s="71"/>
      <c r="J63" s="71"/>
      <c r="K63" s="71"/>
      <c r="L63" s="71"/>
      <c r="M63" s="72"/>
    </row>
    <row r="64" spans="1:13" x14ac:dyDescent="0.25">
      <c r="A64" s="73"/>
      <c r="B64" s="74"/>
      <c r="C64" s="74"/>
      <c r="D64" s="74"/>
      <c r="E64" s="74"/>
      <c r="F64" s="74"/>
      <c r="G64" s="74"/>
      <c r="H64" s="74"/>
      <c r="I64" s="74"/>
      <c r="J64" s="74"/>
      <c r="K64" s="74"/>
      <c r="L64" s="74"/>
      <c r="M64" s="75"/>
    </row>
    <row r="65" spans="1:13" x14ac:dyDescent="0.25">
      <c r="A65" s="25"/>
      <c r="B65" s="25"/>
      <c r="C65" s="25"/>
      <c r="D65" s="25"/>
      <c r="E65" s="25"/>
      <c r="F65" s="25"/>
      <c r="G65" s="25"/>
      <c r="H65" s="25"/>
      <c r="I65" s="25"/>
      <c r="J65" s="25"/>
      <c r="K65" s="25"/>
      <c r="L65" s="25"/>
      <c r="M65" s="25"/>
    </row>
    <row r="66" spans="1:13" ht="22.5" customHeight="1" x14ac:dyDescent="0.25">
      <c r="A66" s="76" t="s">
        <v>80</v>
      </c>
      <c r="B66" s="77"/>
      <c r="C66" s="77"/>
      <c r="D66" s="77"/>
      <c r="E66" s="77"/>
      <c r="F66" s="77"/>
      <c r="G66" s="77"/>
      <c r="H66" s="77"/>
      <c r="I66" s="77"/>
      <c r="J66" s="77"/>
      <c r="K66" s="77"/>
      <c r="L66" s="77"/>
      <c r="M66" s="78"/>
    </row>
    <row r="67" spans="1:13" ht="33.75" customHeight="1" x14ac:dyDescent="0.25">
      <c r="A67" s="55" t="s">
        <v>44</v>
      </c>
      <c r="B67" s="56"/>
      <c r="C67" s="56"/>
      <c r="D67" s="56"/>
      <c r="E67" s="56"/>
      <c r="F67" s="56"/>
      <c r="G67" s="56"/>
      <c r="H67" s="56"/>
      <c r="I67" s="56"/>
      <c r="J67" s="56"/>
      <c r="K67" s="56"/>
      <c r="L67" s="56"/>
      <c r="M67" s="57"/>
    </row>
    <row r="68" spans="1:13" ht="33" customHeight="1" x14ac:dyDescent="0.25">
      <c r="A68" s="55" t="s">
        <v>77</v>
      </c>
      <c r="B68" s="56"/>
      <c r="C68" s="56"/>
      <c r="D68" s="56"/>
      <c r="E68" s="56"/>
      <c r="F68" s="56"/>
      <c r="G68" s="56"/>
      <c r="H68" s="56"/>
      <c r="I68" s="56"/>
      <c r="J68" s="56"/>
      <c r="K68" s="56"/>
      <c r="L68" s="56"/>
      <c r="M68" s="57"/>
    </row>
    <row r="69" spans="1:13" ht="18" customHeight="1" x14ac:dyDescent="0.25">
      <c r="A69" s="58" t="s">
        <v>25</v>
      </c>
      <c r="B69" s="59"/>
      <c r="C69" s="59"/>
      <c r="D69" s="59"/>
      <c r="E69" s="59"/>
      <c r="F69" s="59"/>
      <c r="G69" s="59"/>
      <c r="H69" s="59"/>
      <c r="I69" s="59"/>
      <c r="J69" s="59"/>
      <c r="K69" s="59"/>
      <c r="L69" s="59"/>
      <c r="M69" s="60"/>
    </row>
    <row r="70" spans="1:13" x14ac:dyDescent="0.25">
      <c r="A70" s="25"/>
      <c r="B70" s="25"/>
      <c r="C70" s="25"/>
      <c r="D70" s="25"/>
      <c r="E70" s="25"/>
      <c r="F70" s="25"/>
      <c r="G70" s="25"/>
      <c r="H70" s="25"/>
      <c r="I70" s="25"/>
      <c r="J70" s="25"/>
      <c r="K70" s="25"/>
      <c r="L70" s="25"/>
      <c r="M70" s="25"/>
    </row>
    <row r="71" spans="1:13" ht="17.25" customHeight="1" x14ac:dyDescent="0.25">
      <c r="A71" s="61" t="s">
        <v>60</v>
      </c>
      <c r="B71" s="62"/>
      <c r="C71" s="62"/>
      <c r="D71" s="62"/>
      <c r="E71" s="62"/>
      <c r="F71" s="62"/>
      <c r="G71" s="62"/>
      <c r="H71" s="62"/>
      <c r="I71" s="62"/>
      <c r="J71" s="62"/>
      <c r="K71" s="62"/>
      <c r="L71" s="62"/>
      <c r="M71" s="63"/>
    </row>
    <row r="72" spans="1:13" ht="21" customHeight="1" x14ac:dyDescent="0.25">
      <c r="A72" s="49" t="s">
        <v>66</v>
      </c>
      <c r="B72" s="50"/>
      <c r="C72" s="50"/>
      <c r="D72" s="50"/>
      <c r="E72" s="50"/>
      <c r="F72" s="50"/>
      <c r="G72" s="50"/>
      <c r="H72" s="50"/>
      <c r="I72" s="50"/>
      <c r="J72" s="50"/>
      <c r="K72" s="50"/>
      <c r="L72" s="50"/>
      <c r="M72" s="51"/>
    </row>
    <row r="73" spans="1:13" ht="19.5" customHeight="1" x14ac:dyDescent="0.25">
      <c r="A73" s="52" t="s">
        <v>62</v>
      </c>
      <c r="B73" s="53"/>
      <c r="C73" s="53"/>
      <c r="D73" s="53"/>
      <c r="E73" s="53"/>
      <c r="F73" s="53"/>
      <c r="G73" s="53"/>
      <c r="H73" s="53"/>
      <c r="I73" s="53"/>
      <c r="J73" s="53"/>
      <c r="K73" s="53"/>
      <c r="L73" s="53"/>
      <c r="M73" s="54"/>
    </row>
    <row r="74" spans="1:13" x14ac:dyDescent="0.25">
      <c r="A74" s="25"/>
      <c r="B74" s="25"/>
      <c r="C74" s="25"/>
      <c r="D74" s="25"/>
      <c r="E74" s="25"/>
      <c r="F74" s="25"/>
      <c r="G74" s="25"/>
      <c r="H74" s="25"/>
      <c r="I74" s="25"/>
      <c r="J74" s="25"/>
      <c r="K74" s="25"/>
      <c r="L74" s="25"/>
      <c r="M74" s="25"/>
    </row>
    <row r="75" spans="1:13" x14ac:dyDescent="0.25">
      <c r="A75" s="22" t="s">
        <v>78</v>
      </c>
      <c r="B75" s="22"/>
      <c r="C75" s="22"/>
      <c r="D75" s="22"/>
      <c r="E75" s="22"/>
      <c r="F75" s="22"/>
      <c r="G75" s="22"/>
      <c r="H75" s="22"/>
      <c r="I75" s="22"/>
      <c r="J75" s="22"/>
      <c r="K75" s="22"/>
      <c r="L75" s="22"/>
      <c r="M75" s="22"/>
    </row>
    <row r="76" spans="1:13" x14ac:dyDescent="0.25">
      <c r="A76" s="21"/>
      <c r="B76" s="21"/>
      <c r="C76" s="21"/>
      <c r="D76" s="21"/>
      <c r="E76" s="21"/>
      <c r="F76" s="21"/>
      <c r="G76" s="21"/>
      <c r="H76" s="21"/>
      <c r="I76" s="21"/>
      <c r="J76" s="21"/>
      <c r="K76" s="21"/>
      <c r="L76" s="21"/>
      <c r="M76" s="21"/>
    </row>
    <row r="77" spans="1:13" ht="20.25" customHeight="1" x14ac:dyDescent="0.25">
      <c r="A77" s="27" t="s">
        <v>26</v>
      </c>
      <c r="B77" s="28"/>
      <c r="C77" s="28"/>
      <c r="D77" s="29"/>
      <c r="E77" s="46"/>
      <c r="F77" s="47"/>
      <c r="G77" s="48"/>
      <c r="H77" s="24"/>
      <c r="I77" s="21"/>
      <c r="J77" s="21"/>
      <c r="K77" s="21"/>
      <c r="L77" s="21"/>
      <c r="M77" s="21"/>
    </row>
    <row r="78" spans="1:13" ht="23.25" customHeight="1" x14ac:dyDescent="0.25">
      <c r="A78" s="27" t="s">
        <v>27</v>
      </c>
      <c r="B78" s="28"/>
      <c r="C78" s="28"/>
      <c r="D78" s="29"/>
      <c r="E78" s="46"/>
      <c r="F78" s="47"/>
      <c r="G78" s="48"/>
      <c r="H78" s="24"/>
      <c r="I78" s="21"/>
      <c r="J78" s="21"/>
      <c r="K78" s="21"/>
      <c r="L78" s="21"/>
      <c r="M78" s="21"/>
    </row>
    <row r="79" spans="1:13" ht="45.75" customHeight="1" x14ac:dyDescent="0.25">
      <c r="A79" s="33" t="s">
        <v>28</v>
      </c>
      <c r="B79" s="34"/>
      <c r="C79" s="34"/>
      <c r="D79" s="35"/>
      <c r="E79" s="46"/>
      <c r="F79" s="47"/>
      <c r="G79" s="48"/>
      <c r="H79" s="24"/>
      <c r="I79" s="21"/>
      <c r="J79" s="21"/>
      <c r="K79" s="21"/>
      <c r="L79" s="21"/>
      <c r="M79" s="21"/>
    </row>
    <row r="80" spans="1:13" x14ac:dyDescent="0.25">
      <c r="A80" s="21"/>
      <c r="B80" s="21"/>
      <c r="C80" s="21"/>
      <c r="D80" s="21"/>
      <c r="E80" s="21"/>
      <c r="F80" s="21"/>
      <c r="G80" s="21"/>
      <c r="H80" s="21"/>
      <c r="I80" s="21"/>
      <c r="J80" s="21"/>
      <c r="K80" s="21"/>
      <c r="L80" s="21"/>
      <c r="M80" s="21"/>
    </row>
    <row r="81" spans="1:13" x14ac:dyDescent="0.25">
      <c r="A81" s="22" t="s">
        <v>61</v>
      </c>
      <c r="B81" s="22"/>
      <c r="C81" s="22"/>
      <c r="D81" s="22"/>
      <c r="E81" s="22"/>
      <c r="F81" s="22"/>
      <c r="G81" s="22"/>
      <c r="H81" s="22"/>
      <c r="I81" s="22"/>
      <c r="J81" s="22"/>
      <c r="K81" s="22"/>
      <c r="L81" s="22"/>
      <c r="M81" s="22"/>
    </row>
    <row r="82" spans="1:13" x14ac:dyDescent="0.25">
      <c r="A82" s="23" t="s">
        <v>29</v>
      </c>
      <c r="B82" s="23"/>
      <c r="C82" s="23"/>
      <c r="D82" s="23"/>
      <c r="E82" s="23"/>
      <c r="F82" s="23"/>
      <c r="G82" s="23"/>
      <c r="H82" s="23"/>
      <c r="I82" s="23"/>
      <c r="J82" s="23"/>
      <c r="K82" s="23"/>
      <c r="L82" s="23"/>
      <c r="M82" s="23"/>
    </row>
    <row r="83" spans="1:13" ht="32.25" customHeight="1" x14ac:dyDescent="0.25">
      <c r="A83" s="36" t="s">
        <v>81</v>
      </c>
      <c r="B83" s="37"/>
      <c r="C83" s="37"/>
      <c r="D83" s="37"/>
      <c r="E83" s="37"/>
      <c r="F83" s="37"/>
      <c r="G83" s="38"/>
      <c r="H83" s="39" t="s">
        <v>30</v>
      </c>
      <c r="I83" s="40"/>
      <c r="J83" s="24"/>
      <c r="K83" s="21"/>
      <c r="L83" s="21"/>
      <c r="M83" s="21"/>
    </row>
    <row r="84" spans="1:13" ht="16.5" customHeight="1" x14ac:dyDescent="0.25">
      <c r="A84" s="41" t="s">
        <v>82</v>
      </c>
      <c r="B84" s="42"/>
      <c r="C84" s="42"/>
      <c r="D84" s="42"/>
      <c r="E84" s="42"/>
      <c r="F84" s="42"/>
      <c r="G84" s="42"/>
      <c r="H84" s="42"/>
      <c r="I84" s="43"/>
      <c r="J84" s="24"/>
      <c r="K84" s="21"/>
      <c r="L84" s="21"/>
      <c r="M84" s="21"/>
    </row>
    <row r="85" spans="1:13" ht="19.5" customHeight="1" x14ac:dyDescent="0.25">
      <c r="A85" s="41" t="s">
        <v>45</v>
      </c>
      <c r="B85" s="42"/>
      <c r="C85" s="42"/>
      <c r="D85" s="42"/>
      <c r="E85" s="42"/>
      <c r="F85" s="42"/>
      <c r="G85" s="43"/>
      <c r="H85" s="45"/>
      <c r="I85" s="45"/>
      <c r="J85" s="24"/>
      <c r="K85" s="21"/>
      <c r="L85" s="21"/>
      <c r="M85" s="21"/>
    </row>
    <row r="86" spans="1:13" ht="20.25" customHeight="1" x14ac:dyDescent="0.25">
      <c r="A86" s="44" t="s">
        <v>46</v>
      </c>
      <c r="B86" s="44"/>
      <c r="C86" s="44"/>
      <c r="D86" s="44"/>
      <c r="E86" s="44"/>
      <c r="F86" s="44"/>
      <c r="G86" s="44"/>
      <c r="H86" s="45"/>
      <c r="I86" s="45"/>
      <c r="J86" s="24"/>
      <c r="K86" s="21"/>
      <c r="L86" s="21"/>
      <c r="M86" s="21"/>
    </row>
    <row r="87" spans="1:13" x14ac:dyDescent="0.25">
      <c r="A87" s="21"/>
      <c r="B87" s="21"/>
      <c r="C87" s="21"/>
      <c r="D87" s="21"/>
      <c r="E87" s="21"/>
      <c r="F87" s="21"/>
      <c r="G87" s="21"/>
      <c r="H87" s="21"/>
      <c r="I87" s="21"/>
      <c r="J87" s="21"/>
      <c r="K87" s="21"/>
      <c r="L87" s="21"/>
      <c r="M87" s="21"/>
    </row>
    <row r="88" spans="1:13" x14ac:dyDescent="0.25">
      <c r="A88" s="22" t="s">
        <v>83</v>
      </c>
      <c r="B88" s="22"/>
      <c r="C88" s="22"/>
      <c r="D88" s="22"/>
      <c r="E88" s="22"/>
      <c r="F88" s="22"/>
      <c r="G88" s="22"/>
      <c r="H88" s="22"/>
      <c r="I88" s="22"/>
      <c r="J88" s="22"/>
      <c r="K88" s="22"/>
      <c r="L88" s="22"/>
      <c r="M88" s="22"/>
    </row>
    <row r="89" spans="1:13" ht="22.5" customHeight="1" x14ac:dyDescent="0.25">
      <c r="A89" s="27" t="s">
        <v>27</v>
      </c>
      <c r="B89" s="28"/>
      <c r="C89" s="28"/>
      <c r="D89" s="29"/>
      <c r="E89" s="30"/>
      <c r="F89" s="31"/>
      <c r="G89" s="32"/>
      <c r="H89" s="21"/>
      <c r="I89" s="21"/>
      <c r="J89" s="21"/>
      <c r="K89" s="21"/>
      <c r="L89" s="21"/>
      <c r="M89" s="21"/>
    </row>
    <row r="90" spans="1:13" ht="19.5" customHeight="1" x14ac:dyDescent="0.25">
      <c r="A90" s="33" t="s">
        <v>31</v>
      </c>
      <c r="B90" s="34"/>
      <c r="C90" s="34"/>
      <c r="D90" s="35"/>
      <c r="E90" s="30"/>
      <c r="F90" s="31"/>
      <c r="G90" s="32"/>
      <c r="H90" s="21"/>
      <c r="I90" s="21"/>
      <c r="J90" s="21"/>
      <c r="K90" s="21"/>
      <c r="L90" s="21"/>
      <c r="M90" s="21"/>
    </row>
    <row r="91" spans="1:13" x14ac:dyDescent="0.25">
      <c r="A91" s="25"/>
      <c r="B91" s="25"/>
      <c r="C91" s="25"/>
      <c r="D91" s="25"/>
      <c r="E91" s="25"/>
      <c r="F91" s="25"/>
      <c r="G91" s="25"/>
      <c r="H91" s="21"/>
      <c r="I91" s="21"/>
      <c r="J91" s="21"/>
      <c r="K91" s="21"/>
      <c r="L91" s="21"/>
      <c r="M91" s="21"/>
    </row>
  </sheetData>
  <sheetProtection password="ECBA" sheet="1" objects="1" scenarios="1" insertRows="0" deleteRows="0"/>
  <mergeCells count="117">
    <mergeCell ref="A88:M88"/>
    <mergeCell ref="A89:D89"/>
    <mergeCell ref="E89:G89"/>
    <mergeCell ref="A90:D90"/>
    <mergeCell ref="E90:G90"/>
    <mergeCell ref="A83:G83"/>
    <mergeCell ref="H83:I83"/>
    <mergeCell ref="A84:I84"/>
    <mergeCell ref="A85:G85"/>
    <mergeCell ref="H85:I85"/>
    <mergeCell ref="A86:G86"/>
    <mergeCell ref="H86:I86"/>
    <mergeCell ref="J83:M86"/>
    <mergeCell ref="A87:M87"/>
    <mergeCell ref="H89:M91"/>
    <mergeCell ref="A91:G91"/>
    <mergeCell ref="A77:D77"/>
    <mergeCell ref="E77:G77"/>
    <mergeCell ref="A78:D78"/>
    <mergeCell ref="E78:G78"/>
    <mergeCell ref="A79:D79"/>
    <mergeCell ref="E79:G79"/>
    <mergeCell ref="A70:M70"/>
    <mergeCell ref="A71:M71"/>
    <mergeCell ref="A72:M72"/>
    <mergeCell ref="A73:M73"/>
    <mergeCell ref="A74:M74"/>
    <mergeCell ref="A76:M76"/>
    <mergeCell ref="A75:M75"/>
    <mergeCell ref="H77:M79"/>
    <mergeCell ref="A62:M64"/>
    <mergeCell ref="A65:M65"/>
    <mergeCell ref="A66:M66"/>
    <mergeCell ref="A67:M67"/>
    <mergeCell ref="A68:M68"/>
    <mergeCell ref="A69:M69"/>
    <mergeCell ref="A56:C57"/>
    <mergeCell ref="D56:D57"/>
    <mergeCell ref="E56:M57"/>
    <mergeCell ref="A58:M58"/>
    <mergeCell ref="A59:M59"/>
    <mergeCell ref="A60:M61"/>
    <mergeCell ref="A50:M50"/>
    <mergeCell ref="A51:M52"/>
    <mergeCell ref="A53:C54"/>
    <mergeCell ref="D53:D54"/>
    <mergeCell ref="E53:M54"/>
    <mergeCell ref="A55:M55"/>
    <mergeCell ref="B43:D43"/>
    <mergeCell ref="E43:F43"/>
    <mergeCell ref="A44:G49"/>
    <mergeCell ref="H44:K44"/>
    <mergeCell ref="H45:M45"/>
    <mergeCell ref="H46:L46"/>
    <mergeCell ref="H47:L47"/>
    <mergeCell ref="H48:L48"/>
    <mergeCell ref="H49:L49"/>
    <mergeCell ref="B41:D41"/>
    <mergeCell ref="E41:F41"/>
    <mergeCell ref="B42:D42"/>
    <mergeCell ref="E42:F42"/>
    <mergeCell ref="A35:M35"/>
    <mergeCell ref="B36:D36"/>
    <mergeCell ref="E36:F36"/>
    <mergeCell ref="B37:D37"/>
    <mergeCell ref="E37:F37"/>
    <mergeCell ref="B38:D38"/>
    <mergeCell ref="E38:F38"/>
    <mergeCell ref="B40:D40"/>
    <mergeCell ref="E40:F40"/>
    <mergeCell ref="A80:M80"/>
    <mergeCell ref="A81:M81"/>
    <mergeCell ref="A82:M82"/>
    <mergeCell ref="A30:E30"/>
    <mergeCell ref="F30:I30"/>
    <mergeCell ref="A31:E31"/>
    <mergeCell ref="F31:I31"/>
    <mergeCell ref="A32:M33"/>
    <mergeCell ref="A23:E23"/>
    <mergeCell ref="F23:I23"/>
    <mergeCell ref="A34:M34"/>
    <mergeCell ref="A27:E27"/>
    <mergeCell ref="F27:I27"/>
    <mergeCell ref="A28:E28"/>
    <mergeCell ref="F28:I28"/>
    <mergeCell ref="A29:E29"/>
    <mergeCell ref="F29:I29"/>
    <mergeCell ref="A24:E24"/>
    <mergeCell ref="A25:E25"/>
    <mergeCell ref="F25:I25"/>
    <mergeCell ref="A26:E26"/>
    <mergeCell ref="F26:I26"/>
    <mergeCell ref="B39:D39"/>
    <mergeCell ref="E39:F39"/>
    <mergeCell ref="A17:E17"/>
    <mergeCell ref="F17:I17"/>
    <mergeCell ref="J17:M31"/>
    <mergeCell ref="A18:C19"/>
    <mergeCell ref="D18:E19"/>
    <mergeCell ref="F18:G18"/>
    <mergeCell ref="H18:I18"/>
    <mergeCell ref="F19:G19"/>
    <mergeCell ref="A7:M7"/>
    <mergeCell ref="A8:M9"/>
    <mergeCell ref="A10:M10"/>
    <mergeCell ref="A11:M11"/>
    <mergeCell ref="A12:M12"/>
    <mergeCell ref="A13:M13"/>
    <mergeCell ref="A14:M14"/>
    <mergeCell ref="A15:M15"/>
    <mergeCell ref="A16:M16"/>
    <mergeCell ref="H19:I19"/>
    <mergeCell ref="A20:I20"/>
    <mergeCell ref="A21:E21"/>
    <mergeCell ref="F21:I21"/>
    <mergeCell ref="A22:E22"/>
    <mergeCell ref="F22:I22"/>
  </mergeCells>
  <conditionalFormatting sqref="L44">
    <cfRule type="cellIs" dxfId="1" priority="1" operator="greaterThan">
      <formula>$F$26</formula>
    </cfRule>
  </conditionalFormatting>
  <pageMargins left="0.51181102362204722" right="0.51181102362204722" top="0.35433070866141736" bottom="0.55118110236220474" header="0" footer="0.11811023622047245"/>
  <pageSetup paperSize="9" scale="80" orientation="landscape" horizontalDpi="0" verticalDpi="0" r:id="rId1"/>
  <rowBreaks count="3" manualBreakCount="3">
    <brk id="31" max="16383" man="1"/>
    <brk id="59" max="16383" man="1"/>
    <brk id="7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abSelected="1" topLeftCell="A40" zoomScaleNormal="100" zoomScaleSheetLayoutView="100" workbookViewId="0">
      <selection activeCell="Q50" sqref="Q50"/>
    </sheetView>
  </sheetViews>
  <sheetFormatPr defaultRowHeight="15" x14ac:dyDescent="0.25"/>
  <cols>
    <col min="1" max="1" width="4.5703125" customWidth="1"/>
    <col min="2" max="2" width="9.140625" customWidth="1"/>
    <col min="3" max="3" width="9.85546875" customWidth="1"/>
    <col min="4" max="4" width="10" customWidth="1"/>
    <col min="5" max="5" width="13.140625" customWidth="1"/>
    <col min="6" max="6" width="11.28515625" customWidth="1"/>
    <col min="7" max="7" width="12.42578125" customWidth="1"/>
    <col min="8" max="8" width="11.7109375" customWidth="1"/>
    <col min="9" max="9" width="13.28515625" customWidth="1"/>
    <col min="10" max="10" width="11.42578125" customWidth="1"/>
    <col min="11" max="11" width="12.28515625" customWidth="1"/>
    <col min="12" max="12" width="14.5703125" customWidth="1"/>
    <col min="13" max="13" width="15" customWidth="1"/>
  </cols>
  <sheetData>
    <row r="1" spans="1:13" ht="9" customHeight="1" x14ac:dyDescent="0.25">
      <c r="A1" s="4"/>
      <c r="B1" s="4"/>
      <c r="C1" s="4"/>
      <c r="D1" s="4"/>
      <c r="E1" s="4"/>
      <c r="F1" s="4"/>
      <c r="G1" s="4"/>
      <c r="H1" s="4"/>
      <c r="I1" s="4"/>
      <c r="J1" s="4"/>
      <c r="K1" s="4"/>
      <c r="L1" s="4"/>
      <c r="M1" s="4"/>
    </row>
    <row r="2" spans="1:13" ht="9" customHeight="1" x14ac:dyDescent="0.25">
      <c r="A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4"/>
      <c r="B4" s="4"/>
      <c r="C4" s="4"/>
      <c r="D4" s="4"/>
      <c r="E4" s="4"/>
      <c r="F4" s="4"/>
      <c r="G4" s="4"/>
      <c r="H4" s="4"/>
      <c r="I4" s="4"/>
      <c r="J4" s="4"/>
      <c r="K4" s="4"/>
      <c r="L4" s="4"/>
      <c r="M4" s="4"/>
    </row>
    <row r="5" spans="1:13" x14ac:dyDescent="0.25">
      <c r="A5" s="4"/>
      <c r="B5" s="4"/>
      <c r="C5" s="4"/>
      <c r="D5" s="4"/>
      <c r="E5" s="4"/>
      <c r="F5" s="4"/>
      <c r="G5" s="4"/>
      <c r="H5" s="4"/>
      <c r="I5" s="4"/>
      <c r="J5" s="4"/>
      <c r="K5" s="4"/>
      <c r="L5" s="4"/>
      <c r="M5" s="4"/>
    </row>
    <row r="6" spans="1:13" x14ac:dyDescent="0.25">
      <c r="A6" s="4"/>
      <c r="B6" s="4"/>
      <c r="C6" s="4"/>
      <c r="D6" s="4"/>
      <c r="E6" s="4"/>
      <c r="F6" s="4"/>
      <c r="G6" s="4"/>
      <c r="H6" s="4"/>
      <c r="I6" s="4"/>
      <c r="J6" s="4"/>
      <c r="K6" s="4"/>
      <c r="L6" s="4"/>
      <c r="M6" s="4"/>
    </row>
    <row r="7" spans="1:13" ht="27" customHeight="1" x14ac:dyDescent="0.25">
      <c r="A7" s="26" t="s">
        <v>110</v>
      </c>
      <c r="B7" s="26"/>
      <c r="C7" s="26"/>
      <c r="D7" s="26"/>
      <c r="E7" s="26"/>
      <c r="F7" s="26"/>
      <c r="G7" s="26"/>
      <c r="H7" s="26"/>
      <c r="I7" s="26"/>
      <c r="J7" s="26"/>
      <c r="K7" s="26"/>
      <c r="L7" s="26"/>
      <c r="M7" s="26"/>
    </row>
    <row r="8" spans="1:13" ht="15" customHeight="1" x14ac:dyDescent="0.25">
      <c r="A8" s="99" t="s">
        <v>70</v>
      </c>
      <c r="B8" s="99"/>
      <c r="C8" s="99"/>
      <c r="D8" s="99"/>
      <c r="E8" s="99"/>
      <c r="F8" s="99"/>
      <c r="G8" s="99"/>
      <c r="H8" s="99"/>
      <c r="I8" s="99"/>
      <c r="J8" s="99"/>
      <c r="K8" s="99"/>
      <c r="L8" s="99"/>
      <c r="M8" s="99"/>
    </row>
    <row r="9" spans="1:13" ht="15" customHeight="1" x14ac:dyDescent="0.25">
      <c r="A9" s="99"/>
      <c r="B9" s="99"/>
      <c r="C9" s="99"/>
      <c r="D9" s="99"/>
      <c r="E9" s="99"/>
      <c r="F9" s="99"/>
      <c r="G9" s="99"/>
      <c r="H9" s="99"/>
      <c r="I9" s="99"/>
      <c r="J9" s="99"/>
      <c r="K9" s="99"/>
      <c r="L9" s="99"/>
      <c r="M9" s="99"/>
    </row>
    <row r="10" spans="1:13" ht="20.25" customHeight="1" x14ac:dyDescent="0.25">
      <c r="A10" s="21" t="s">
        <v>71</v>
      </c>
      <c r="B10" s="21"/>
      <c r="C10" s="21"/>
      <c r="D10" s="21"/>
      <c r="E10" s="21"/>
      <c r="F10" s="21"/>
      <c r="G10" s="21"/>
      <c r="H10" s="21"/>
      <c r="I10" s="21"/>
      <c r="J10" s="21"/>
      <c r="K10" s="21"/>
      <c r="L10" s="21"/>
      <c r="M10" s="21"/>
    </row>
    <row r="11" spans="1:13" ht="15.75" customHeight="1" x14ac:dyDescent="0.25">
      <c r="A11" s="21" t="s">
        <v>67</v>
      </c>
      <c r="B11" s="21"/>
      <c r="C11" s="21"/>
      <c r="D11" s="21"/>
      <c r="E11" s="21"/>
      <c r="F11" s="21"/>
      <c r="G11" s="21"/>
      <c r="H11" s="21"/>
      <c r="I11" s="21"/>
      <c r="J11" s="21"/>
      <c r="K11" s="21"/>
      <c r="L11" s="21"/>
      <c r="M11" s="21"/>
    </row>
    <row r="12" spans="1:13" ht="9" customHeight="1" x14ac:dyDescent="0.25">
      <c r="A12" s="21"/>
      <c r="B12" s="21"/>
      <c r="C12" s="21"/>
      <c r="D12" s="21"/>
      <c r="E12" s="21"/>
      <c r="F12" s="21"/>
      <c r="G12" s="21"/>
      <c r="H12" s="21"/>
      <c r="I12" s="21"/>
      <c r="J12" s="21"/>
      <c r="K12" s="21"/>
      <c r="L12" s="21"/>
      <c r="M12" s="21"/>
    </row>
    <row r="13" spans="1:13" x14ac:dyDescent="0.25">
      <c r="A13" s="21" t="s">
        <v>0</v>
      </c>
      <c r="B13" s="21"/>
      <c r="C13" s="21"/>
      <c r="D13" s="21"/>
      <c r="E13" s="21"/>
      <c r="F13" s="21"/>
      <c r="G13" s="21"/>
      <c r="H13" s="21"/>
      <c r="I13" s="21"/>
      <c r="J13" s="21"/>
      <c r="K13" s="21"/>
      <c r="L13" s="21"/>
      <c r="M13" s="21"/>
    </row>
    <row r="14" spans="1:13" x14ac:dyDescent="0.25">
      <c r="A14" s="21" t="s">
        <v>1</v>
      </c>
      <c r="B14" s="21"/>
      <c r="C14" s="21"/>
      <c r="D14" s="21"/>
      <c r="E14" s="21"/>
      <c r="F14" s="21"/>
      <c r="G14" s="21"/>
      <c r="H14" s="21"/>
      <c r="I14" s="21"/>
      <c r="J14" s="21"/>
      <c r="K14" s="21"/>
      <c r="L14" s="21"/>
      <c r="M14" s="21"/>
    </row>
    <row r="15" spans="1:13" x14ac:dyDescent="0.25">
      <c r="A15" s="21" t="s">
        <v>2</v>
      </c>
      <c r="B15" s="21"/>
      <c r="C15" s="21"/>
      <c r="D15" s="21"/>
      <c r="E15" s="21"/>
      <c r="F15" s="21"/>
      <c r="G15" s="21"/>
      <c r="H15" s="21"/>
      <c r="I15" s="21"/>
      <c r="J15" s="21"/>
      <c r="K15" s="21"/>
      <c r="L15" s="21"/>
      <c r="M15" s="21"/>
    </row>
    <row r="16" spans="1:13" ht="14.25" customHeight="1" x14ac:dyDescent="0.25">
      <c r="A16" s="21"/>
      <c r="B16" s="21"/>
      <c r="C16" s="21"/>
      <c r="D16" s="21"/>
      <c r="E16" s="21"/>
      <c r="F16" s="21"/>
      <c r="G16" s="21"/>
      <c r="H16" s="21"/>
      <c r="I16" s="21"/>
      <c r="J16" s="21"/>
      <c r="K16" s="21"/>
      <c r="L16" s="21"/>
      <c r="M16" s="21"/>
    </row>
    <row r="17" spans="1:14" ht="19.5" customHeight="1" x14ac:dyDescent="0.25">
      <c r="A17" s="103" t="s">
        <v>3</v>
      </c>
      <c r="B17" s="104"/>
      <c r="C17" s="104"/>
      <c r="D17" s="104"/>
      <c r="E17" s="105"/>
      <c r="F17" s="117" t="s">
        <v>7</v>
      </c>
      <c r="G17" s="117"/>
      <c r="H17" s="117"/>
      <c r="I17" s="117"/>
      <c r="J17" s="21"/>
      <c r="K17" s="21"/>
      <c r="L17" s="21"/>
      <c r="M17" s="21"/>
    </row>
    <row r="18" spans="1:14" ht="36" customHeight="1" x14ac:dyDescent="0.25">
      <c r="A18" s="106" t="s">
        <v>4</v>
      </c>
      <c r="B18" s="107"/>
      <c r="C18" s="107"/>
      <c r="D18" s="110"/>
      <c r="E18" s="111"/>
      <c r="F18" s="118" t="s">
        <v>5</v>
      </c>
      <c r="G18" s="119"/>
      <c r="H18" s="122"/>
      <c r="I18" s="123"/>
      <c r="J18" s="21"/>
      <c r="K18" s="21"/>
      <c r="L18" s="21"/>
      <c r="M18" s="21"/>
    </row>
    <row r="19" spans="1:14" ht="18.75" customHeight="1" x14ac:dyDescent="0.25">
      <c r="A19" s="108"/>
      <c r="B19" s="109"/>
      <c r="C19" s="109"/>
      <c r="D19" s="112"/>
      <c r="E19" s="113"/>
      <c r="F19" s="120" t="s">
        <v>6</v>
      </c>
      <c r="G19" s="121"/>
      <c r="H19" s="112"/>
      <c r="I19" s="113"/>
      <c r="J19" s="21"/>
      <c r="K19" s="21"/>
      <c r="L19" s="21"/>
      <c r="M19" s="21"/>
    </row>
    <row r="20" spans="1:14" x14ac:dyDescent="0.25">
      <c r="A20" s="31"/>
      <c r="B20" s="31"/>
      <c r="C20" s="31"/>
      <c r="D20" s="31"/>
      <c r="E20" s="31"/>
      <c r="F20" s="31"/>
      <c r="G20" s="31"/>
      <c r="H20" s="31"/>
      <c r="I20" s="31"/>
      <c r="J20" s="21"/>
      <c r="K20" s="21"/>
      <c r="L20" s="21"/>
      <c r="M20" s="21"/>
    </row>
    <row r="21" spans="1:14" ht="36" customHeight="1" x14ac:dyDescent="0.25">
      <c r="A21" s="152" t="s">
        <v>79</v>
      </c>
      <c r="B21" s="153"/>
      <c r="C21" s="153"/>
      <c r="D21" s="153"/>
      <c r="E21" s="154"/>
      <c r="F21" s="145">
        <f>'Transza 1'!F21:I21</f>
        <v>0</v>
      </c>
      <c r="G21" s="146"/>
      <c r="H21" s="146"/>
      <c r="I21" s="147"/>
      <c r="J21" s="21"/>
      <c r="K21" s="21"/>
      <c r="L21" s="21"/>
      <c r="M21" s="21"/>
    </row>
    <row r="22" spans="1:14" ht="32.25" customHeight="1" x14ac:dyDescent="0.25">
      <c r="A22" s="155" t="s">
        <v>20</v>
      </c>
      <c r="B22" s="156"/>
      <c r="C22" s="156"/>
      <c r="D22" s="156"/>
      <c r="E22" s="157"/>
      <c r="F22" s="135">
        <f>'Transza 1'!F22:I22</f>
        <v>0</v>
      </c>
      <c r="G22" s="136"/>
      <c r="H22" s="136"/>
      <c r="I22" s="137"/>
      <c r="J22" s="21"/>
      <c r="K22" s="21"/>
      <c r="L22" s="21"/>
      <c r="M22" s="21"/>
    </row>
    <row r="23" spans="1:14" ht="32.25" customHeight="1" x14ac:dyDescent="0.25">
      <c r="A23" s="155" t="s">
        <v>49</v>
      </c>
      <c r="B23" s="156"/>
      <c r="C23" s="156"/>
      <c r="D23" s="156"/>
      <c r="E23" s="157"/>
      <c r="F23" s="148">
        <f>'Transza 1'!F23:I23</f>
        <v>41571</v>
      </c>
      <c r="G23" s="149"/>
      <c r="H23" s="149"/>
      <c r="I23" s="150"/>
      <c r="J23" s="21"/>
      <c r="K23" s="21"/>
      <c r="L23" s="21"/>
      <c r="M23" s="21"/>
    </row>
    <row r="24" spans="1:14" ht="21.75" customHeight="1" x14ac:dyDescent="0.25">
      <c r="A24" s="152" t="s">
        <v>50</v>
      </c>
      <c r="B24" s="153"/>
      <c r="C24" s="153"/>
      <c r="D24" s="153"/>
      <c r="E24" s="153"/>
      <c r="F24" s="17" t="s">
        <v>47</v>
      </c>
      <c r="G24" s="18">
        <f>'Transza 5'!I24+1</f>
        <v>41722</v>
      </c>
      <c r="H24" s="17" t="s">
        <v>48</v>
      </c>
      <c r="I24" s="18">
        <f>(G24+30)</f>
        <v>41752</v>
      </c>
      <c r="J24" s="21"/>
      <c r="K24" s="21"/>
      <c r="L24" s="21"/>
      <c r="M24" s="21"/>
    </row>
    <row r="25" spans="1:14" ht="22.5" customHeight="1" x14ac:dyDescent="0.25">
      <c r="A25" s="152" t="s">
        <v>51</v>
      </c>
      <c r="B25" s="153"/>
      <c r="C25" s="153"/>
      <c r="D25" s="153"/>
      <c r="E25" s="153"/>
      <c r="F25" s="135">
        <v>6</v>
      </c>
      <c r="G25" s="136"/>
      <c r="H25" s="136"/>
      <c r="I25" s="137"/>
      <c r="J25" s="21"/>
      <c r="K25" s="21"/>
      <c r="L25" s="21"/>
      <c r="M25" s="21"/>
    </row>
    <row r="26" spans="1:14" ht="32.25" customHeight="1" x14ac:dyDescent="0.25">
      <c r="A26" s="155" t="s">
        <v>52</v>
      </c>
      <c r="B26" s="156"/>
      <c r="C26" s="156"/>
      <c r="D26" s="156"/>
      <c r="E26" s="156"/>
      <c r="F26" s="124">
        <f>'Transza 1'!F26:I26*'Transza 6'!F25:I25</f>
        <v>9000</v>
      </c>
      <c r="G26" s="124"/>
      <c r="H26" s="124"/>
      <c r="I26" s="124"/>
      <c r="J26" s="21"/>
      <c r="K26" s="21"/>
      <c r="L26" s="21"/>
      <c r="M26" s="21"/>
    </row>
    <row r="27" spans="1:14" ht="47.25" customHeight="1" x14ac:dyDescent="0.25">
      <c r="A27" s="155" t="s">
        <v>53</v>
      </c>
      <c r="B27" s="156"/>
      <c r="C27" s="156"/>
      <c r="D27" s="156"/>
      <c r="E27" s="156"/>
      <c r="F27" s="124">
        <f>'Transza 1'!M48+'Transza 2'!M48+'Transza 3'!M48+'Transza 4'!M48+'Transza 5'!M48</f>
        <v>0</v>
      </c>
      <c r="G27" s="124"/>
      <c r="H27" s="124"/>
      <c r="I27" s="124"/>
      <c r="J27" s="21"/>
      <c r="K27" s="21"/>
      <c r="L27" s="21"/>
      <c r="M27" s="21"/>
      <c r="N27" t="s">
        <v>65</v>
      </c>
    </row>
    <row r="28" spans="1:14" ht="42" customHeight="1" x14ac:dyDescent="0.25">
      <c r="A28" s="155" t="s">
        <v>54</v>
      </c>
      <c r="B28" s="156"/>
      <c r="C28" s="156"/>
      <c r="D28" s="156"/>
      <c r="E28" s="156"/>
      <c r="F28" s="124">
        <f>'Transza 5'!M49</f>
        <v>7500</v>
      </c>
      <c r="G28" s="124"/>
      <c r="H28" s="124"/>
      <c r="I28" s="124"/>
      <c r="J28" s="21"/>
      <c r="K28" s="21"/>
      <c r="L28" s="21"/>
      <c r="M28" s="21"/>
    </row>
    <row r="29" spans="1:14" ht="35.25" customHeight="1" x14ac:dyDescent="0.25">
      <c r="A29" s="155" t="s">
        <v>55</v>
      </c>
      <c r="B29" s="156"/>
      <c r="C29" s="156"/>
      <c r="D29" s="156"/>
      <c r="E29" s="156"/>
      <c r="F29" s="125">
        <f>L44</f>
        <v>0</v>
      </c>
      <c r="G29" s="126"/>
      <c r="H29" s="126"/>
      <c r="I29" s="127"/>
      <c r="J29" s="21"/>
      <c r="K29" s="21"/>
      <c r="L29" s="21"/>
      <c r="M29" s="21"/>
    </row>
    <row r="30" spans="1:14" ht="35.25" customHeight="1" x14ac:dyDescent="0.25">
      <c r="A30" s="155" t="s">
        <v>56</v>
      </c>
      <c r="B30" s="156"/>
      <c r="C30" s="156"/>
      <c r="D30" s="156"/>
      <c r="E30" s="156"/>
      <c r="F30" s="124" t="s">
        <v>32</v>
      </c>
      <c r="G30" s="124"/>
      <c r="H30" s="124"/>
      <c r="I30" s="124"/>
      <c r="J30" s="21"/>
      <c r="K30" s="21"/>
      <c r="L30" s="21"/>
      <c r="M30" s="21"/>
    </row>
    <row r="31" spans="1:14" ht="46.5" customHeight="1" x14ac:dyDescent="0.25">
      <c r="A31" s="155" t="s">
        <v>57</v>
      </c>
      <c r="B31" s="156"/>
      <c r="C31" s="156"/>
      <c r="D31" s="156"/>
      <c r="E31" s="156"/>
      <c r="F31" s="124">
        <f>F26-(F27+F29)</f>
        <v>9000</v>
      </c>
      <c r="G31" s="124"/>
      <c r="H31" s="124"/>
      <c r="I31" s="124"/>
      <c r="J31" s="21"/>
      <c r="K31" s="21"/>
      <c r="L31" s="21"/>
      <c r="M31" s="21"/>
    </row>
    <row r="32" spans="1:14" ht="8.25" customHeight="1" x14ac:dyDescent="0.25">
      <c r="A32" s="21"/>
      <c r="B32" s="21"/>
      <c r="C32" s="21"/>
      <c r="D32" s="21"/>
      <c r="E32" s="21"/>
      <c r="F32" s="21"/>
      <c r="G32" s="21"/>
      <c r="H32" s="21"/>
      <c r="I32" s="21"/>
      <c r="J32" s="21"/>
      <c r="K32" s="21"/>
      <c r="L32" s="21"/>
      <c r="M32" s="21"/>
    </row>
    <row r="33" spans="1:13" ht="9.75" customHeight="1" x14ac:dyDescent="0.25">
      <c r="A33" s="21"/>
      <c r="B33" s="21"/>
      <c r="C33" s="21"/>
      <c r="D33" s="21"/>
      <c r="E33" s="21"/>
      <c r="F33" s="21"/>
      <c r="G33" s="21"/>
      <c r="H33" s="21"/>
      <c r="I33" s="21"/>
      <c r="J33" s="21"/>
      <c r="K33" s="21"/>
      <c r="L33" s="21"/>
      <c r="M33" s="21"/>
    </row>
    <row r="34" spans="1:13" x14ac:dyDescent="0.25">
      <c r="A34" s="138" t="s">
        <v>24</v>
      </c>
      <c r="B34" s="138"/>
      <c r="C34" s="138"/>
      <c r="D34" s="138"/>
      <c r="E34" s="138"/>
      <c r="F34" s="138"/>
      <c r="G34" s="138"/>
      <c r="H34" s="138"/>
      <c r="I34" s="138"/>
      <c r="J34" s="138"/>
      <c r="K34" s="138"/>
      <c r="L34" s="138"/>
      <c r="M34" s="138"/>
    </row>
    <row r="35" spans="1:13" x14ac:dyDescent="0.25">
      <c r="A35" s="21"/>
      <c r="B35" s="21"/>
      <c r="C35" s="21"/>
      <c r="D35" s="21"/>
      <c r="E35" s="21"/>
      <c r="F35" s="21"/>
      <c r="G35" s="21"/>
      <c r="H35" s="21"/>
      <c r="I35" s="21"/>
      <c r="J35" s="21"/>
      <c r="K35" s="21"/>
      <c r="L35" s="21"/>
      <c r="M35" s="21"/>
    </row>
    <row r="36" spans="1:13" ht="84.75" customHeight="1" x14ac:dyDescent="0.25">
      <c r="A36" s="11" t="s">
        <v>11</v>
      </c>
      <c r="B36" s="139" t="s">
        <v>12</v>
      </c>
      <c r="C36" s="139"/>
      <c r="D36" s="139"/>
      <c r="E36" s="140" t="s">
        <v>21</v>
      </c>
      <c r="F36" s="141"/>
      <c r="G36" s="2" t="s">
        <v>13</v>
      </c>
      <c r="H36" s="2" t="s">
        <v>14</v>
      </c>
      <c r="I36" s="2" t="s">
        <v>72</v>
      </c>
      <c r="J36" s="2" t="s">
        <v>74</v>
      </c>
      <c r="K36" s="2" t="s">
        <v>73</v>
      </c>
      <c r="L36" s="2" t="s">
        <v>15</v>
      </c>
      <c r="M36" s="2" t="s">
        <v>16</v>
      </c>
    </row>
    <row r="37" spans="1:13" x14ac:dyDescent="0.25">
      <c r="A37" s="11">
        <v>1</v>
      </c>
      <c r="B37" s="128">
        <v>2</v>
      </c>
      <c r="C37" s="128"/>
      <c r="D37" s="128"/>
      <c r="E37" s="128">
        <v>3</v>
      </c>
      <c r="F37" s="128"/>
      <c r="G37" s="11">
        <v>4</v>
      </c>
      <c r="H37" s="11">
        <v>5</v>
      </c>
      <c r="I37" s="11">
        <v>6</v>
      </c>
      <c r="J37" s="11">
        <v>7</v>
      </c>
      <c r="K37" s="11">
        <v>8</v>
      </c>
      <c r="L37" s="11">
        <v>9</v>
      </c>
      <c r="M37" s="11">
        <v>10</v>
      </c>
    </row>
    <row r="38" spans="1:13" s="16" customFormat="1" ht="32.25" customHeight="1" x14ac:dyDescent="0.25">
      <c r="A38" s="12" t="s">
        <v>8</v>
      </c>
      <c r="B38" s="164"/>
      <c r="C38" s="164"/>
      <c r="D38" s="164"/>
      <c r="E38" s="164"/>
      <c r="F38" s="164"/>
      <c r="G38" s="7"/>
      <c r="H38" s="7"/>
      <c r="I38" s="7"/>
      <c r="J38" s="6"/>
      <c r="K38" s="6"/>
      <c r="L38" s="6"/>
      <c r="M38" s="6"/>
    </row>
    <row r="39" spans="1:13" s="16" customFormat="1" ht="32.25" customHeight="1" x14ac:dyDescent="0.25">
      <c r="A39" s="12" t="s">
        <v>9</v>
      </c>
      <c r="B39" s="164"/>
      <c r="C39" s="164"/>
      <c r="D39" s="164"/>
      <c r="E39" s="164"/>
      <c r="F39" s="164"/>
      <c r="G39" s="7"/>
      <c r="H39" s="7"/>
      <c r="I39" s="7"/>
      <c r="J39" s="6"/>
      <c r="K39" s="6"/>
      <c r="L39" s="6"/>
      <c r="M39" s="6"/>
    </row>
    <row r="40" spans="1:13" s="16" customFormat="1" ht="32.25" customHeight="1" x14ac:dyDescent="0.25">
      <c r="A40" s="19" t="s">
        <v>10</v>
      </c>
      <c r="B40" s="164"/>
      <c r="C40" s="164"/>
      <c r="D40" s="164"/>
      <c r="E40" s="164"/>
      <c r="F40" s="164"/>
      <c r="G40" s="7"/>
      <c r="H40" s="7"/>
      <c r="I40" s="7"/>
      <c r="J40" s="6"/>
      <c r="K40" s="6"/>
      <c r="L40" s="6"/>
      <c r="M40" s="6"/>
    </row>
    <row r="41" spans="1:13" s="16" customFormat="1" ht="32.25" customHeight="1" x14ac:dyDescent="0.25">
      <c r="A41" s="19" t="s">
        <v>18</v>
      </c>
      <c r="B41" s="164"/>
      <c r="C41" s="164"/>
      <c r="D41" s="164"/>
      <c r="E41" s="164"/>
      <c r="F41" s="164"/>
      <c r="G41" s="7"/>
      <c r="H41" s="7"/>
      <c r="I41" s="7"/>
      <c r="J41" s="6"/>
      <c r="K41" s="6"/>
      <c r="L41" s="6"/>
      <c r="M41" s="6"/>
    </row>
    <row r="42" spans="1:13" s="16" customFormat="1" ht="32.25" customHeight="1" x14ac:dyDescent="0.25">
      <c r="A42" s="19" t="s">
        <v>19</v>
      </c>
      <c r="B42" s="164"/>
      <c r="C42" s="164"/>
      <c r="D42" s="164"/>
      <c r="E42" s="164"/>
      <c r="F42" s="164"/>
      <c r="G42" s="7"/>
      <c r="H42" s="7"/>
      <c r="I42" s="7"/>
      <c r="J42" s="6"/>
      <c r="K42" s="6"/>
      <c r="L42" s="6"/>
      <c r="M42" s="6"/>
    </row>
    <row r="43" spans="1:13" s="16" customFormat="1" ht="32.25" customHeight="1" x14ac:dyDescent="0.25">
      <c r="A43" s="19" t="s">
        <v>109</v>
      </c>
      <c r="B43" s="164"/>
      <c r="C43" s="164"/>
      <c r="D43" s="164"/>
      <c r="E43" s="164"/>
      <c r="F43" s="164"/>
      <c r="G43" s="7"/>
      <c r="H43" s="7"/>
      <c r="I43" s="7"/>
      <c r="J43" s="6"/>
      <c r="K43" s="6"/>
      <c r="L43" s="6"/>
      <c r="M43" s="6"/>
    </row>
    <row r="44" spans="1:13" ht="30" customHeight="1" x14ac:dyDescent="0.25">
      <c r="A44" s="25"/>
      <c r="B44" s="25"/>
      <c r="C44" s="25"/>
      <c r="D44" s="25"/>
      <c r="E44" s="25"/>
      <c r="F44" s="25"/>
      <c r="G44" s="83"/>
      <c r="H44" s="98" t="s">
        <v>17</v>
      </c>
      <c r="I44" s="98"/>
      <c r="J44" s="98"/>
      <c r="K44" s="98"/>
      <c r="L44" s="5">
        <f>SUM(L38:L43)</f>
        <v>0</v>
      </c>
      <c r="M44" s="3">
        <f>SUM(M38:M43)</f>
        <v>0</v>
      </c>
    </row>
    <row r="45" spans="1:13" ht="8.25" customHeight="1" x14ac:dyDescent="0.25">
      <c r="A45" s="21"/>
      <c r="B45" s="21"/>
      <c r="C45" s="21"/>
      <c r="D45" s="21"/>
      <c r="E45" s="21"/>
      <c r="F45" s="21"/>
      <c r="G45" s="84"/>
      <c r="H45" s="97"/>
      <c r="I45" s="97"/>
      <c r="J45" s="97"/>
      <c r="K45" s="97"/>
      <c r="L45" s="97"/>
      <c r="M45" s="97"/>
    </row>
    <row r="46" spans="1:13" ht="24" customHeight="1" x14ac:dyDescent="0.25">
      <c r="A46" s="21"/>
      <c r="B46" s="21"/>
      <c r="C46" s="21"/>
      <c r="D46" s="21"/>
      <c r="E46" s="21"/>
      <c r="F46" s="21"/>
      <c r="G46" s="84"/>
      <c r="H46" s="96" t="s">
        <v>41</v>
      </c>
      <c r="I46" s="96"/>
      <c r="J46" s="96"/>
      <c r="K46" s="96"/>
      <c r="L46" s="96"/>
      <c r="M46" s="6">
        <f>F26</f>
        <v>9000</v>
      </c>
    </row>
    <row r="47" spans="1:13" ht="36.75" customHeight="1" x14ac:dyDescent="0.25">
      <c r="A47" s="21"/>
      <c r="B47" s="21"/>
      <c r="C47" s="21"/>
      <c r="D47" s="21"/>
      <c r="E47" s="21"/>
      <c r="F47" s="21"/>
      <c r="G47" s="84"/>
      <c r="H47" s="96" t="s">
        <v>42</v>
      </c>
      <c r="I47" s="96"/>
      <c r="J47" s="96"/>
      <c r="K47" s="96"/>
      <c r="L47" s="96"/>
      <c r="M47" s="8">
        <f>F28</f>
        <v>7500</v>
      </c>
    </row>
    <row r="48" spans="1:13" ht="27.75" customHeight="1" x14ac:dyDescent="0.25">
      <c r="A48" s="21"/>
      <c r="B48" s="21"/>
      <c r="C48" s="21"/>
      <c r="D48" s="21"/>
      <c r="E48" s="21"/>
      <c r="F48" s="21"/>
      <c r="G48" s="84"/>
      <c r="H48" s="96" t="s">
        <v>43</v>
      </c>
      <c r="I48" s="96"/>
      <c r="J48" s="96"/>
      <c r="K48" s="96"/>
      <c r="L48" s="96"/>
      <c r="M48" s="8">
        <f>L44</f>
        <v>0</v>
      </c>
    </row>
    <row r="49" spans="1:13" ht="36.75" customHeight="1" x14ac:dyDescent="0.25">
      <c r="A49" s="21"/>
      <c r="B49" s="21"/>
      <c r="C49" s="21"/>
      <c r="D49" s="21"/>
      <c r="E49" s="21"/>
      <c r="F49" s="21"/>
      <c r="G49" s="84"/>
      <c r="H49" s="96" t="s">
        <v>75</v>
      </c>
      <c r="I49" s="96"/>
      <c r="J49" s="96"/>
      <c r="K49" s="96"/>
      <c r="L49" s="96"/>
      <c r="M49" s="8">
        <f>M46-L44</f>
        <v>9000</v>
      </c>
    </row>
    <row r="50" spans="1:13" x14ac:dyDescent="0.25">
      <c r="A50" s="82"/>
      <c r="B50" s="82"/>
      <c r="C50" s="82"/>
      <c r="D50" s="82"/>
      <c r="E50" s="82"/>
      <c r="F50" s="82"/>
      <c r="G50" s="82"/>
      <c r="H50" s="82"/>
      <c r="I50" s="82"/>
      <c r="J50" s="82"/>
      <c r="K50" s="82"/>
      <c r="L50" s="82"/>
      <c r="M50" s="82"/>
    </row>
    <row r="51" spans="1:13" ht="22.5" customHeight="1" x14ac:dyDescent="0.25">
      <c r="A51" s="93" t="s">
        <v>76</v>
      </c>
      <c r="B51" s="94"/>
      <c r="C51" s="94"/>
      <c r="D51" s="94"/>
      <c r="E51" s="94"/>
      <c r="F51" s="94"/>
      <c r="G51" s="94"/>
      <c r="H51" s="94"/>
      <c r="I51" s="94"/>
      <c r="J51" s="94"/>
      <c r="K51" s="94"/>
      <c r="L51" s="94"/>
      <c r="M51" s="95"/>
    </row>
    <row r="52" spans="1:13" x14ac:dyDescent="0.25">
      <c r="A52" s="55"/>
      <c r="B52" s="56"/>
      <c r="C52" s="56"/>
      <c r="D52" s="56"/>
      <c r="E52" s="56"/>
      <c r="F52" s="56"/>
      <c r="G52" s="56"/>
      <c r="H52" s="56"/>
      <c r="I52" s="56"/>
      <c r="J52" s="56"/>
      <c r="K52" s="56"/>
      <c r="L52" s="56"/>
      <c r="M52" s="57"/>
    </row>
    <row r="53" spans="1:13" ht="15" customHeight="1" x14ac:dyDescent="0.25">
      <c r="A53" s="85" t="s">
        <v>23</v>
      </c>
      <c r="B53" s="86"/>
      <c r="C53" s="86"/>
      <c r="D53" s="87"/>
      <c r="E53" s="80"/>
      <c r="F53" s="80"/>
      <c r="G53" s="80"/>
      <c r="H53" s="80"/>
      <c r="I53" s="80"/>
      <c r="J53" s="80"/>
      <c r="K53" s="80"/>
      <c r="L53" s="80"/>
      <c r="M53" s="81"/>
    </row>
    <row r="54" spans="1:13" ht="11.25" customHeight="1" x14ac:dyDescent="0.25">
      <c r="A54" s="85"/>
      <c r="B54" s="86"/>
      <c r="C54" s="86"/>
      <c r="D54" s="88"/>
      <c r="E54" s="80"/>
      <c r="F54" s="80"/>
      <c r="G54" s="80"/>
      <c r="H54" s="80"/>
      <c r="I54" s="80"/>
      <c r="J54" s="80"/>
      <c r="K54" s="80"/>
      <c r="L54" s="80"/>
      <c r="M54" s="81"/>
    </row>
    <row r="55" spans="1:13" x14ac:dyDescent="0.25">
      <c r="A55" s="79"/>
      <c r="B55" s="80"/>
      <c r="C55" s="80"/>
      <c r="D55" s="80"/>
      <c r="E55" s="80"/>
      <c r="F55" s="80"/>
      <c r="G55" s="80"/>
      <c r="H55" s="80"/>
      <c r="I55" s="80"/>
      <c r="J55" s="80"/>
      <c r="K55" s="80"/>
      <c r="L55" s="80"/>
      <c r="M55" s="81"/>
    </row>
    <row r="56" spans="1:13" ht="15" customHeight="1" x14ac:dyDescent="0.25">
      <c r="A56" s="85" t="s">
        <v>22</v>
      </c>
      <c r="B56" s="86"/>
      <c r="C56" s="86"/>
      <c r="D56" s="89"/>
      <c r="E56" s="91"/>
      <c r="F56" s="91"/>
      <c r="G56" s="91"/>
      <c r="H56" s="91"/>
      <c r="I56" s="91"/>
      <c r="J56" s="91"/>
      <c r="K56" s="91"/>
      <c r="L56" s="91"/>
      <c r="M56" s="92"/>
    </row>
    <row r="57" spans="1:13" ht="15" customHeight="1" x14ac:dyDescent="0.25">
      <c r="A57" s="85"/>
      <c r="B57" s="86"/>
      <c r="C57" s="86"/>
      <c r="D57" s="90"/>
      <c r="E57" s="91"/>
      <c r="F57" s="91"/>
      <c r="G57" s="91"/>
      <c r="H57" s="91"/>
      <c r="I57" s="91"/>
      <c r="J57" s="91"/>
      <c r="K57" s="91"/>
      <c r="L57" s="91"/>
      <c r="M57" s="92"/>
    </row>
    <row r="58" spans="1:13" x14ac:dyDescent="0.25">
      <c r="A58" s="73"/>
      <c r="B58" s="74"/>
      <c r="C58" s="74"/>
      <c r="D58" s="74"/>
      <c r="E58" s="74"/>
      <c r="F58" s="74"/>
      <c r="G58" s="74"/>
      <c r="H58" s="74"/>
      <c r="I58" s="74"/>
      <c r="J58" s="74"/>
      <c r="K58" s="74"/>
      <c r="L58" s="74"/>
      <c r="M58" s="75"/>
    </row>
    <row r="59" spans="1:13" x14ac:dyDescent="0.25">
      <c r="A59" s="25"/>
      <c r="B59" s="25"/>
      <c r="C59" s="25"/>
      <c r="D59" s="25"/>
      <c r="E59" s="25"/>
      <c r="F59" s="25"/>
      <c r="G59" s="25"/>
      <c r="H59" s="25"/>
      <c r="I59" s="25"/>
      <c r="J59" s="25"/>
      <c r="K59" s="25"/>
      <c r="L59" s="25"/>
      <c r="M59" s="25"/>
    </row>
    <row r="60" spans="1:13" ht="16.5" customHeight="1" x14ac:dyDescent="0.25">
      <c r="A60" s="64" t="s">
        <v>59</v>
      </c>
      <c r="B60" s="65"/>
      <c r="C60" s="65"/>
      <c r="D60" s="65"/>
      <c r="E60" s="65"/>
      <c r="F60" s="65"/>
      <c r="G60" s="65"/>
      <c r="H60" s="65"/>
      <c r="I60" s="65"/>
      <c r="J60" s="65"/>
      <c r="K60" s="65"/>
      <c r="L60" s="65"/>
      <c r="M60" s="66"/>
    </row>
    <row r="61" spans="1:13" ht="17.25" customHeight="1" x14ac:dyDescent="0.25">
      <c r="A61" s="67"/>
      <c r="B61" s="68"/>
      <c r="C61" s="68"/>
      <c r="D61" s="68"/>
      <c r="E61" s="68"/>
      <c r="F61" s="68"/>
      <c r="G61" s="68"/>
      <c r="H61" s="68"/>
      <c r="I61" s="68"/>
      <c r="J61" s="68"/>
      <c r="K61" s="68"/>
      <c r="L61" s="68"/>
      <c r="M61" s="69"/>
    </row>
    <row r="62" spans="1:13" x14ac:dyDescent="0.25">
      <c r="A62" s="70"/>
      <c r="B62" s="71"/>
      <c r="C62" s="71"/>
      <c r="D62" s="71"/>
      <c r="E62" s="71"/>
      <c r="F62" s="71"/>
      <c r="G62" s="71"/>
      <c r="H62" s="71"/>
      <c r="I62" s="71"/>
      <c r="J62" s="71"/>
      <c r="K62" s="71"/>
      <c r="L62" s="71"/>
      <c r="M62" s="72"/>
    </row>
    <row r="63" spans="1:13" x14ac:dyDescent="0.25">
      <c r="A63" s="70"/>
      <c r="B63" s="71"/>
      <c r="C63" s="71"/>
      <c r="D63" s="71"/>
      <c r="E63" s="71"/>
      <c r="F63" s="71"/>
      <c r="G63" s="71"/>
      <c r="H63" s="71"/>
      <c r="I63" s="71"/>
      <c r="J63" s="71"/>
      <c r="K63" s="71"/>
      <c r="L63" s="71"/>
      <c r="M63" s="72"/>
    </row>
    <row r="64" spans="1:13" x14ac:dyDescent="0.25">
      <c r="A64" s="73"/>
      <c r="B64" s="74"/>
      <c r="C64" s="74"/>
      <c r="D64" s="74"/>
      <c r="E64" s="74"/>
      <c r="F64" s="74"/>
      <c r="G64" s="74"/>
      <c r="H64" s="74"/>
      <c r="I64" s="74"/>
      <c r="J64" s="74"/>
      <c r="K64" s="74"/>
      <c r="L64" s="74"/>
      <c r="M64" s="75"/>
    </row>
    <row r="65" spans="1:13" x14ac:dyDescent="0.25">
      <c r="A65" s="25"/>
      <c r="B65" s="25"/>
      <c r="C65" s="25"/>
      <c r="D65" s="25"/>
      <c r="E65" s="25"/>
      <c r="F65" s="25"/>
      <c r="G65" s="25"/>
      <c r="H65" s="25"/>
      <c r="I65" s="25"/>
      <c r="J65" s="25"/>
      <c r="K65" s="25"/>
      <c r="L65" s="25"/>
      <c r="M65" s="25"/>
    </row>
    <row r="66" spans="1:13" ht="22.5" customHeight="1" x14ac:dyDescent="0.25">
      <c r="A66" s="76" t="s">
        <v>80</v>
      </c>
      <c r="B66" s="77"/>
      <c r="C66" s="77"/>
      <c r="D66" s="77"/>
      <c r="E66" s="77"/>
      <c r="F66" s="77"/>
      <c r="G66" s="77"/>
      <c r="H66" s="77"/>
      <c r="I66" s="77"/>
      <c r="J66" s="77"/>
      <c r="K66" s="77"/>
      <c r="L66" s="77"/>
      <c r="M66" s="78"/>
    </row>
    <row r="67" spans="1:13" ht="33.75" customHeight="1" x14ac:dyDescent="0.25">
      <c r="A67" s="55" t="s">
        <v>44</v>
      </c>
      <c r="B67" s="56"/>
      <c r="C67" s="56"/>
      <c r="D67" s="56"/>
      <c r="E67" s="56"/>
      <c r="F67" s="56"/>
      <c r="G67" s="56"/>
      <c r="H67" s="56"/>
      <c r="I67" s="56"/>
      <c r="J67" s="56"/>
      <c r="K67" s="56"/>
      <c r="L67" s="56"/>
      <c r="M67" s="57"/>
    </row>
    <row r="68" spans="1:13" ht="33" customHeight="1" x14ac:dyDescent="0.25">
      <c r="A68" s="55" t="s">
        <v>77</v>
      </c>
      <c r="B68" s="56"/>
      <c r="C68" s="56"/>
      <c r="D68" s="56"/>
      <c r="E68" s="56"/>
      <c r="F68" s="56"/>
      <c r="G68" s="56"/>
      <c r="H68" s="56"/>
      <c r="I68" s="56"/>
      <c r="J68" s="56"/>
      <c r="K68" s="56"/>
      <c r="L68" s="56"/>
      <c r="M68" s="57"/>
    </row>
    <row r="69" spans="1:13" ht="18" customHeight="1" x14ac:dyDescent="0.25">
      <c r="A69" s="58" t="s">
        <v>25</v>
      </c>
      <c r="B69" s="59"/>
      <c r="C69" s="59"/>
      <c r="D69" s="59"/>
      <c r="E69" s="59"/>
      <c r="F69" s="59"/>
      <c r="G69" s="59"/>
      <c r="H69" s="59"/>
      <c r="I69" s="59"/>
      <c r="J69" s="59"/>
      <c r="K69" s="59"/>
      <c r="L69" s="59"/>
      <c r="M69" s="60"/>
    </row>
    <row r="70" spans="1:13" x14ac:dyDescent="0.25">
      <c r="A70" s="25"/>
      <c r="B70" s="25"/>
      <c r="C70" s="25"/>
      <c r="D70" s="25"/>
      <c r="E70" s="25"/>
      <c r="F70" s="25"/>
      <c r="G70" s="25"/>
      <c r="H70" s="25"/>
      <c r="I70" s="25"/>
      <c r="J70" s="25"/>
      <c r="K70" s="25"/>
      <c r="L70" s="25"/>
      <c r="M70" s="25"/>
    </row>
    <row r="71" spans="1:13" ht="17.25" customHeight="1" x14ac:dyDescent="0.25">
      <c r="A71" s="61" t="s">
        <v>60</v>
      </c>
      <c r="B71" s="62"/>
      <c r="C71" s="62"/>
      <c r="D71" s="62"/>
      <c r="E71" s="62"/>
      <c r="F71" s="62"/>
      <c r="G71" s="62"/>
      <c r="H71" s="62"/>
      <c r="I71" s="62"/>
      <c r="J71" s="62"/>
      <c r="K71" s="62"/>
      <c r="L71" s="62"/>
      <c r="M71" s="63"/>
    </row>
    <row r="72" spans="1:13" ht="21" customHeight="1" x14ac:dyDescent="0.25">
      <c r="A72" s="49" t="s">
        <v>66</v>
      </c>
      <c r="B72" s="50"/>
      <c r="C72" s="50"/>
      <c r="D72" s="50"/>
      <c r="E72" s="50"/>
      <c r="F72" s="50"/>
      <c r="G72" s="50"/>
      <c r="H72" s="50"/>
      <c r="I72" s="50"/>
      <c r="J72" s="50"/>
      <c r="K72" s="50"/>
      <c r="L72" s="50"/>
      <c r="M72" s="51"/>
    </row>
    <row r="73" spans="1:13" ht="19.5" customHeight="1" x14ac:dyDescent="0.25">
      <c r="A73" s="52" t="s">
        <v>62</v>
      </c>
      <c r="B73" s="53"/>
      <c r="C73" s="53"/>
      <c r="D73" s="53"/>
      <c r="E73" s="53"/>
      <c r="F73" s="53"/>
      <c r="G73" s="53"/>
      <c r="H73" s="53"/>
      <c r="I73" s="53"/>
      <c r="J73" s="53"/>
      <c r="K73" s="53"/>
      <c r="L73" s="53"/>
      <c r="M73" s="54"/>
    </row>
    <row r="74" spans="1:13" x14ac:dyDescent="0.25">
      <c r="A74" s="25"/>
      <c r="B74" s="25"/>
      <c r="C74" s="25"/>
      <c r="D74" s="25"/>
      <c r="E74" s="25"/>
      <c r="F74" s="25"/>
      <c r="G74" s="25"/>
      <c r="H74" s="25"/>
      <c r="I74" s="25"/>
      <c r="J74" s="25"/>
      <c r="K74" s="25"/>
      <c r="L74" s="25"/>
      <c r="M74" s="25"/>
    </row>
    <row r="75" spans="1:13" x14ac:dyDescent="0.25">
      <c r="A75" s="22" t="s">
        <v>78</v>
      </c>
      <c r="B75" s="22"/>
      <c r="C75" s="22"/>
      <c r="D75" s="22"/>
      <c r="E75" s="22"/>
      <c r="F75" s="22"/>
      <c r="G75" s="22"/>
      <c r="H75" s="22"/>
      <c r="I75" s="22"/>
      <c r="J75" s="22"/>
      <c r="K75" s="22"/>
      <c r="L75" s="22"/>
      <c r="M75" s="22"/>
    </row>
    <row r="76" spans="1:13" x14ac:dyDescent="0.25">
      <c r="A76" s="21"/>
      <c r="B76" s="21"/>
      <c r="C76" s="21"/>
      <c r="D76" s="21"/>
      <c r="E76" s="21"/>
      <c r="F76" s="21"/>
      <c r="G76" s="21"/>
      <c r="H76" s="21"/>
      <c r="I76" s="21"/>
      <c r="J76" s="21"/>
      <c r="K76" s="21"/>
      <c r="L76" s="21"/>
      <c r="M76" s="21"/>
    </row>
    <row r="77" spans="1:13" ht="20.25" customHeight="1" x14ac:dyDescent="0.25">
      <c r="A77" s="27" t="s">
        <v>26</v>
      </c>
      <c r="B77" s="28"/>
      <c r="C77" s="28"/>
      <c r="D77" s="29"/>
      <c r="E77" s="46"/>
      <c r="F77" s="47"/>
      <c r="G77" s="48"/>
      <c r="H77" s="24"/>
      <c r="I77" s="21"/>
      <c r="J77" s="21"/>
      <c r="K77" s="21"/>
      <c r="L77" s="21"/>
      <c r="M77" s="21"/>
    </row>
    <row r="78" spans="1:13" ht="23.25" customHeight="1" x14ac:dyDescent="0.25">
      <c r="A78" s="27" t="s">
        <v>27</v>
      </c>
      <c r="B78" s="28"/>
      <c r="C78" s="28"/>
      <c r="D78" s="29"/>
      <c r="E78" s="46"/>
      <c r="F78" s="47"/>
      <c r="G78" s="48"/>
      <c r="H78" s="24"/>
      <c r="I78" s="21"/>
      <c r="J78" s="21"/>
      <c r="K78" s="21"/>
      <c r="L78" s="21"/>
      <c r="M78" s="21"/>
    </row>
    <row r="79" spans="1:13" ht="45.75" customHeight="1" x14ac:dyDescent="0.25">
      <c r="A79" s="33" t="s">
        <v>28</v>
      </c>
      <c r="B79" s="34"/>
      <c r="C79" s="34"/>
      <c r="D79" s="35"/>
      <c r="E79" s="46"/>
      <c r="F79" s="47"/>
      <c r="G79" s="48"/>
      <c r="H79" s="24"/>
      <c r="I79" s="21"/>
      <c r="J79" s="21"/>
      <c r="K79" s="21"/>
      <c r="L79" s="21"/>
      <c r="M79" s="21"/>
    </row>
    <row r="80" spans="1:13" x14ac:dyDescent="0.25">
      <c r="A80" s="21"/>
      <c r="B80" s="21"/>
      <c r="C80" s="21"/>
      <c r="D80" s="21"/>
      <c r="E80" s="21"/>
      <c r="F80" s="21"/>
      <c r="G80" s="21"/>
      <c r="H80" s="21"/>
      <c r="I80" s="21"/>
      <c r="J80" s="21"/>
      <c r="K80" s="21"/>
      <c r="L80" s="21"/>
      <c r="M80" s="21"/>
    </row>
    <row r="81" spans="1:13" x14ac:dyDescent="0.25">
      <c r="A81" s="22" t="s">
        <v>61</v>
      </c>
      <c r="B81" s="22"/>
      <c r="C81" s="22"/>
      <c r="D81" s="22"/>
      <c r="E81" s="22"/>
      <c r="F81" s="22"/>
      <c r="G81" s="22"/>
      <c r="H81" s="22"/>
      <c r="I81" s="22"/>
      <c r="J81" s="22"/>
      <c r="K81" s="22"/>
      <c r="L81" s="22"/>
      <c r="M81" s="22"/>
    </row>
    <row r="82" spans="1:13" x14ac:dyDescent="0.25">
      <c r="A82" s="23" t="s">
        <v>29</v>
      </c>
      <c r="B82" s="23"/>
      <c r="C82" s="23"/>
      <c r="D82" s="23"/>
      <c r="E82" s="23"/>
      <c r="F82" s="23"/>
      <c r="G82" s="23"/>
      <c r="H82" s="23"/>
      <c r="I82" s="23"/>
      <c r="J82" s="23"/>
      <c r="K82" s="23"/>
      <c r="L82" s="23"/>
      <c r="M82" s="23"/>
    </row>
    <row r="83" spans="1:13" ht="32.25" customHeight="1" x14ac:dyDescent="0.25">
      <c r="A83" s="36" t="s">
        <v>81</v>
      </c>
      <c r="B83" s="37"/>
      <c r="C83" s="37"/>
      <c r="D83" s="37"/>
      <c r="E83" s="37"/>
      <c r="F83" s="37"/>
      <c r="G83" s="38"/>
      <c r="H83" s="39" t="s">
        <v>30</v>
      </c>
      <c r="I83" s="40"/>
      <c r="J83" s="24"/>
      <c r="K83" s="21"/>
      <c r="L83" s="21"/>
      <c r="M83" s="21"/>
    </row>
    <row r="84" spans="1:13" ht="16.5" customHeight="1" x14ac:dyDescent="0.25">
      <c r="A84" s="41" t="s">
        <v>82</v>
      </c>
      <c r="B84" s="42"/>
      <c r="C84" s="42"/>
      <c r="D84" s="42"/>
      <c r="E84" s="42"/>
      <c r="F84" s="42"/>
      <c r="G84" s="42"/>
      <c r="H84" s="42"/>
      <c r="I84" s="43"/>
      <c r="J84" s="24"/>
      <c r="K84" s="21"/>
      <c r="L84" s="21"/>
      <c r="M84" s="21"/>
    </row>
    <row r="85" spans="1:13" ht="19.5" customHeight="1" x14ac:dyDescent="0.25">
      <c r="A85" s="41" t="s">
        <v>45</v>
      </c>
      <c r="B85" s="42"/>
      <c r="C85" s="42"/>
      <c r="D85" s="42"/>
      <c r="E85" s="42"/>
      <c r="F85" s="42"/>
      <c r="G85" s="43"/>
      <c r="H85" s="45"/>
      <c r="I85" s="45"/>
      <c r="J85" s="24"/>
      <c r="K85" s="21"/>
      <c r="L85" s="21"/>
      <c r="M85" s="21"/>
    </row>
    <row r="86" spans="1:13" ht="20.25" customHeight="1" x14ac:dyDescent="0.25">
      <c r="A86" s="44" t="s">
        <v>46</v>
      </c>
      <c r="B86" s="44"/>
      <c r="C86" s="44"/>
      <c r="D86" s="44"/>
      <c r="E86" s="44"/>
      <c r="F86" s="44"/>
      <c r="G86" s="44"/>
      <c r="H86" s="45"/>
      <c r="I86" s="45"/>
      <c r="J86" s="24"/>
      <c r="K86" s="21"/>
      <c r="L86" s="21"/>
      <c r="M86" s="21"/>
    </row>
    <row r="87" spans="1:13" x14ac:dyDescent="0.25">
      <c r="A87" s="21"/>
      <c r="B87" s="21"/>
      <c r="C87" s="21"/>
      <c r="D87" s="21"/>
      <c r="E87" s="21"/>
      <c r="F87" s="21"/>
      <c r="G87" s="21"/>
      <c r="H87" s="21"/>
      <c r="I87" s="21"/>
      <c r="J87" s="21"/>
      <c r="K87" s="21"/>
      <c r="L87" s="21"/>
      <c r="M87" s="21"/>
    </row>
    <row r="88" spans="1:13" x14ac:dyDescent="0.25">
      <c r="A88" s="22" t="s">
        <v>83</v>
      </c>
      <c r="B88" s="22"/>
      <c r="C88" s="22"/>
      <c r="D88" s="22"/>
      <c r="E88" s="22"/>
      <c r="F88" s="22"/>
      <c r="G88" s="22"/>
      <c r="H88" s="22"/>
      <c r="I88" s="22"/>
      <c r="J88" s="22"/>
      <c r="K88" s="22"/>
      <c r="L88" s="22"/>
      <c r="M88" s="22"/>
    </row>
    <row r="89" spans="1:13" ht="22.5" customHeight="1" x14ac:dyDescent="0.25">
      <c r="A89" s="27" t="s">
        <v>27</v>
      </c>
      <c r="B89" s="28"/>
      <c r="C89" s="28"/>
      <c r="D89" s="29"/>
      <c r="E89" s="30"/>
      <c r="F89" s="31"/>
      <c r="G89" s="32"/>
      <c r="H89" s="21"/>
      <c r="I89" s="21"/>
      <c r="J89" s="21"/>
      <c r="K89" s="21"/>
      <c r="L89" s="21"/>
      <c r="M89" s="21"/>
    </row>
    <row r="90" spans="1:13" ht="19.5" customHeight="1" x14ac:dyDescent="0.25">
      <c r="A90" s="33" t="s">
        <v>31</v>
      </c>
      <c r="B90" s="34"/>
      <c r="C90" s="34"/>
      <c r="D90" s="35"/>
      <c r="E90" s="30"/>
      <c r="F90" s="31"/>
      <c r="G90" s="32"/>
      <c r="H90" s="21"/>
      <c r="I90" s="21"/>
      <c r="J90" s="21"/>
      <c r="K90" s="21"/>
      <c r="L90" s="21"/>
      <c r="M90" s="21"/>
    </row>
    <row r="91" spans="1:13" x14ac:dyDescent="0.25">
      <c r="A91" s="25"/>
      <c r="B91" s="25"/>
      <c r="C91" s="25"/>
      <c r="D91" s="25"/>
      <c r="E91" s="25"/>
      <c r="F91" s="25"/>
      <c r="G91" s="25"/>
      <c r="H91" s="21"/>
      <c r="I91" s="21"/>
      <c r="J91" s="21"/>
      <c r="K91" s="21"/>
      <c r="L91" s="21"/>
      <c r="M91" s="21"/>
    </row>
  </sheetData>
  <sheetProtection password="ECBA" sheet="1" objects="1" scenarios="1" insertRows="0" deleteRows="0"/>
  <mergeCells count="117">
    <mergeCell ref="A88:M88"/>
    <mergeCell ref="A89:D89"/>
    <mergeCell ref="E89:G89"/>
    <mergeCell ref="A90:D90"/>
    <mergeCell ref="E90:G90"/>
    <mergeCell ref="A83:G83"/>
    <mergeCell ref="H83:I83"/>
    <mergeCell ref="A84:I84"/>
    <mergeCell ref="A85:G85"/>
    <mergeCell ref="H85:I85"/>
    <mergeCell ref="A86:G86"/>
    <mergeCell ref="H86:I86"/>
    <mergeCell ref="J83:M86"/>
    <mergeCell ref="A87:M87"/>
    <mergeCell ref="H89:M91"/>
    <mergeCell ref="A91:G91"/>
    <mergeCell ref="A77:D77"/>
    <mergeCell ref="E77:G77"/>
    <mergeCell ref="A78:D78"/>
    <mergeCell ref="E78:G78"/>
    <mergeCell ref="A79:D79"/>
    <mergeCell ref="E79:G79"/>
    <mergeCell ref="A70:M70"/>
    <mergeCell ref="A71:M71"/>
    <mergeCell ref="A72:M72"/>
    <mergeCell ref="A73:M73"/>
    <mergeCell ref="A74:M74"/>
    <mergeCell ref="A76:M76"/>
    <mergeCell ref="A75:M75"/>
    <mergeCell ref="H77:M79"/>
    <mergeCell ref="A62:M64"/>
    <mergeCell ref="A65:M65"/>
    <mergeCell ref="A66:M66"/>
    <mergeCell ref="A67:M67"/>
    <mergeCell ref="A68:M68"/>
    <mergeCell ref="A69:M69"/>
    <mergeCell ref="A56:C57"/>
    <mergeCell ref="D56:D57"/>
    <mergeCell ref="E56:M57"/>
    <mergeCell ref="A58:M58"/>
    <mergeCell ref="A59:M59"/>
    <mergeCell ref="A60:M61"/>
    <mergeCell ref="A50:M50"/>
    <mergeCell ref="A51:M52"/>
    <mergeCell ref="A53:C54"/>
    <mergeCell ref="D53:D54"/>
    <mergeCell ref="E53:M54"/>
    <mergeCell ref="A55:M55"/>
    <mergeCell ref="B43:D43"/>
    <mergeCell ref="E43:F43"/>
    <mergeCell ref="A44:G49"/>
    <mergeCell ref="H44:K44"/>
    <mergeCell ref="H45:M45"/>
    <mergeCell ref="H46:L46"/>
    <mergeCell ref="H47:L47"/>
    <mergeCell ref="H48:L48"/>
    <mergeCell ref="H49:L49"/>
    <mergeCell ref="B41:D41"/>
    <mergeCell ref="E41:F41"/>
    <mergeCell ref="B42:D42"/>
    <mergeCell ref="E42:F42"/>
    <mergeCell ref="A35:M35"/>
    <mergeCell ref="B36:D36"/>
    <mergeCell ref="E36:F36"/>
    <mergeCell ref="B37:D37"/>
    <mergeCell ref="E37:F37"/>
    <mergeCell ref="B38:D38"/>
    <mergeCell ref="E38:F38"/>
    <mergeCell ref="B40:D40"/>
    <mergeCell ref="E40:F40"/>
    <mergeCell ref="A80:M80"/>
    <mergeCell ref="A81:M81"/>
    <mergeCell ref="A82:M82"/>
    <mergeCell ref="A30:E30"/>
    <mergeCell ref="F30:I30"/>
    <mergeCell ref="A31:E31"/>
    <mergeCell ref="F31:I31"/>
    <mergeCell ref="A32:M33"/>
    <mergeCell ref="A23:E23"/>
    <mergeCell ref="F23:I23"/>
    <mergeCell ref="A34:M34"/>
    <mergeCell ref="A27:E27"/>
    <mergeCell ref="F27:I27"/>
    <mergeCell ref="A28:E28"/>
    <mergeCell ref="F28:I28"/>
    <mergeCell ref="A29:E29"/>
    <mergeCell ref="F29:I29"/>
    <mergeCell ref="A24:E24"/>
    <mergeCell ref="A25:E25"/>
    <mergeCell ref="F25:I25"/>
    <mergeCell ref="A26:E26"/>
    <mergeCell ref="F26:I26"/>
    <mergeCell ref="B39:D39"/>
    <mergeCell ref="E39:F39"/>
    <mergeCell ref="A17:E17"/>
    <mergeCell ref="F17:I17"/>
    <mergeCell ref="J17:M31"/>
    <mergeCell ref="A18:C19"/>
    <mergeCell ref="D18:E19"/>
    <mergeCell ref="F18:G18"/>
    <mergeCell ref="H18:I18"/>
    <mergeCell ref="F19:G19"/>
    <mergeCell ref="A7:M7"/>
    <mergeCell ref="A8:M9"/>
    <mergeCell ref="A10:M10"/>
    <mergeCell ref="A11:M11"/>
    <mergeCell ref="A12:M12"/>
    <mergeCell ref="A13:M13"/>
    <mergeCell ref="A14:M14"/>
    <mergeCell ref="A15:M15"/>
    <mergeCell ref="A16:M16"/>
    <mergeCell ref="H19:I19"/>
    <mergeCell ref="A20:I20"/>
    <mergeCell ref="A21:E21"/>
    <mergeCell ref="F21:I21"/>
    <mergeCell ref="A22:E22"/>
    <mergeCell ref="F22:I22"/>
  </mergeCells>
  <conditionalFormatting sqref="L44">
    <cfRule type="cellIs" dxfId="0" priority="1" operator="greaterThan">
      <formula>$F$26</formula>
    </cfRule>
  </conditionalFormatting>
  <pageMargins left="0.51181102362204722" right="0.51181102362204722" top="0.35433070866141736" bottom="0.55118110236220474" header="0" footer="0.11811023622047245"/>
  <pageSetup paperSize="9" scale="80" orientation="landscape" horizontalDpi="0" verticalDpi="0" r:id="rId1"/>
  <rowBreaks count="3" manualBreakCount="3">
    <brk id="31" max="16383" man="1"/>
    <brk id="59" max="16383" man="1"/>
    <brk id="74"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7" zoomScaleNormal="100" workbookViewId="0">
      <selection activeCell="R16" sqref="R16"/>
    </sheetView>
  </sheetViews>
  <sheetFormatPr defaultRowHeight="15" x14ac:dyDescent="0.25"/>
  <cols>
    <col min="1" max="10" width="10.28515625" customWidth="1"/>
  </cols>
  <sheetData>
    <row r="1" spans="1:10" ht="33.75" customHeight="1" x14ac:dyDescent="0.25">
      <c r="A1" s="162" t="s">
        <v>85</v>
      </c>
      <c r="B1" s="162"/>
      <c r="C1" s="162"/>
      <c r="D1" s="162"/>
      <c r="E1" s="162"/>
      <c r="F1" s="162"/>
      <c r="G1" s="162"/>
      <c r="H1" s="162"/>
      <c r="I1" s="162"/>
      <c r="J1" s="162"/>
    </row>
    <row r="2" spans="1:10" x14ac:dyDescent="0.25">
      <c r="A2" s="21"/>
      <c r="B2" s="21"/>
      <c r="C2" s="21"/>
      <c r="D2" s="21"/>
      <c r="E2" s="21"/>
      <c r="F2" s="21"/>
      <c r="G2" s="21"/>
      <c r="H2" s="21"/>
      <c r="I2" s="21"/>
      <c r="J2" s="21"/>
    </row>
    <row r="3" spans="1:10" ht="18.75" customHeight="1" x14ac:dyDescent="0.25">
      <c r="A3" s="159" t="s">
        <v>86</v>
      </c>
      <c r="B3" s="159"/>
      <c r="C3" s="159"/>
      <c r="D3" s="159"/>
      <c r="E3" s="159"/>
      <c r="F3" s="159"/>
      <c r="G3" s="159"/>
      <c r="H3" s="159"/>
      <c r="I3" s="159"/>
      <c r="J3" s="159"/>
    </row>
    <row r="4" spans="1:10" ht="29.25" customHeight="1" x14ac:dyDescent="0.25">
      <c r="A4" s="159" t="s">
        <v>33</v>
      </c>
      <c r="B4" s="159"/>
      <c r="C4" s="159"/>
      <c r="D4" s="159"/>
      <c r="E4" s="159"/>
      <c r="F4" s="159"/>
      <c r="G4" s="159"/>
      <c r="H4" s="159"/>
      <c r="I4" s="159"/>
      <c r="J4" s="159"/>
    </row>
    <row r="5" spans="1:10" ht="29.25" customHeight="1" x14ac:dyDescent="0.25">
      <c r="A5" s="163" t="s">
        <v>84</v>
      </c>
      <c r="B5" s="163"/>
      <c r="C5" s="163"/>
      <c r="D5" s="163"/>
      <c r="E5" s="163"/>
      <c r="F5" s="163"/>
      <c r="G5" s="163"/>
      <c r="H5" s="163"/>
      <c r="I5" s="163"/>
      <c r="J5" s="163"/>
    </row>
    <row r="6" spans="1:10" ht="18.75" customHeight="1" x14ac:dyDescent="0.25">
      <c r="A6" s="158" t="s">
        <v>87</v>
      </c>
      <c r="B6" s="159"/>
      <c r="C6" s="159"/>
      <c r="D6" s="159"/>
      <c r="E6" s="159"/>
      <c r="F6" s="159"/>
      <c r="G6" s="159"/>
      <c r="H6" s="159"/>
      <c r="I6" s="159"/>
      <c r="J6" s="159"/>
    </row>
    <row r="7" spans="1:10" ht="30" customHeight="1" x14ac:dyDescent="0.25">
      <c r="A7" s="158" t="s">
        <v>88</v>
      </c>
      <c r="B7" s="159"/>
      <c r="C7" s="159"/>
      <c r="D7" s="159"/>
      <c r="E7" s="159"/>
      <c r="F7" s="159"/>
      <c r="G7" s="159"/>
      <c r="H7" s="159"/>
      <c r="I7" s="159"/>
      <c r="J7" s="159"/>
    </row>
    <row r="8" spans="1:10" ht="32.25" customHeight="1" x14ac:dyDescent="0.25">
      <c r="A8" s="158" t="s">
        <v>89</v>
      </c>
      <c r="B8" s="159"/>
      <c r="C8" s="159"/>
      <c r="D8" s="159"/>
      <c r="E8" s="159"/>
      <c r="F8" s="159"/>
      <c r="G8" s="159"/>
      <c r="H8" s="159"/>
      <c r="I8" s="159"/>
      <c r="J8" s="159"/>
    </row>
    <row r="9" spans="1:10" ht="46.5" customHeight="1" x14ac:dyDescent="0.25">
      <c r="A9" s="158" t="s">
        <v>90</v>
      </c>
      <c r="B9" s="159"/>
      <c r="C9" s="159"/>
      <c r="D9" s="159"/>
      <c r="E9" s="159"/>
      <c r="F9" s="159"/>
      <c r="G9" s="159"/>
      <c r="H9" s="159"/>
      <c r="I9" s="159"/>
      <c r="J9" s="159"/>
    </row>
    <row r="10" spans="1:10" ht="45" customHeight="1" x14ac:dyDescent="0.25">
      <c r="A10" s="158" t="s">
        <v>91</v>
      </c>
      <c r="B10" s="159"/>
      <c r="C10" s="159"/>
      <c r="D10" s="159"/>
      <c r="E10" s="159"/>
      <c r="F10" s="159"/>
      <c r="G10" s="159"/>
      <c r="H10" s="159"/>
      <c r="I10" s="159"/>
      <c r="J10" s="159"/>
    </row>
    <row r="11" spans="1:10" ht="33" customHeight="1" x14ac:dyDescent="0.25">
      <c r="A11" s="158" t="s">
        <v>92</v>
      </c>
      <c r="B11" s="159"/>
      <c r="C11" s="159"/>
      <c r="D11" s="159"/>
      <c r="E11" s="159"/>
      <c r="F11" s="159"/>
      <c r="G11" s="159"/>
      <c r="H11" s="159"/>
      <c r="I11" s="159"/>
      <c r="J11" s="159"/>
    </row>
    <row r="12" spans="1:10" ht="47.25" customHeight="1" x14ac:dyDescent="0.25">
      <c r="A12" s="158" t="s">
        <v>93</v>
      </c>
      <c r="B12" s="159"/>
      <c r="C12" s="159"/>
      <c r="D12" s="159"/>
      <c r="E12" s="159"/>
      <c r="F12" s="159"/>
      <c r="G12" s="159"/>
      <c r="H12" s="159"/>
      <c r="I12" s="159"/>
      <c r="J12" s="159"/>
    </row>
    <row r="13" spans="1:10" ht="79.5" customHeight="1" x14ac:dyDescent="0.25">
      <c r="A13" s="158" t="s">
        <v>94</v>
      </c>
      <c r="B13" s="159"/>
      <c r="C13" s="159"/>
      <c r="D13" s="159"/>
      <c r="E13" s="159"/>
      <c r="F13" s="159"/>
      <c r="G13" s="159"/>
      <c r="H13" s="159"/>
      <c r="I13" s="159"/>
      <c r="J13" s="159"/>
    </row>
    <row r="14" spans="1:10" ht="46.5" customHeight="1" x14ac:dyDescent="0.25">
      <c r="A14" s="158" t="s">
        <v>95</v>
      </c>
      <c r="B14" s="159"/>
      <c r="C14" s="159"/>
      <c r="D14" s="159"/>
      <c r="E14" s="159"/>
      <c r="F14" s="159"/>
      <c r="G14" s="159"/>
      <c r="H14" s="159"/>
      <c r="I14" s="159"/>
      <c r="J14" s="159"/>
    </row>
    <row r="15" spans="1:10" ht="18.75" customHeight="1" x14ac:dyDescent="0.25">
      <c r="A15" s="158" t="s">
        <v>96</v>
      </c>
      <c r="B15" s="159"/>
      <c r="C15" s="159"/>
      <c r="D15" s="159"/>
      <c r="E15" s="159"/>
      <c r="F15" s="159"/>
      <c r="G15" s="159"/>
      <c r="H15" s="159"/>
      <c r="I15" s="159"/>
      <c r="J15" s="159"/>
    </row>
    <row r="16" spans="1:10" ht="30" customHeight="1" x14ac:dyDescent="0.25">
      <c r="A16" s="158" t="s">
        <v>37</v>
      </c>
      <c r="B16" s="159"/>
      <c r="C16" s="159"/>
      <c r="D16" s="159"/>
      <c r="E16" s="159"/>
      <c r="F16" s="159"/>
      <c r="G16" s="159"/>
      <c r="H16" s="159"/>
      <c r="I16" s="159"/>
      <c r="J16" s="159"/>
    </row>
    <row r="17" spans="1:10" ht="51.75" customHeight="1" x14ac:dyDescent="0.25">
      <c r="A17" s="158" t="s">
        <v>38</v>
      </c>
      <c r="B17" s="159"/>
      <c r="C17" s="159"/>
      <c r="D17" s="159"/>
      <c r="E17" s="159"/>
      <c r="F17" s="159"/>
      <c r="G17" s="159"/>
      <c r="H17" s="159"/>
      <c r="I17" s="159"/>
      <c r="J17" s="159"/>
    </row>
    <row r="18" spans="1:10" ht="19.5" customHeight="1" x14ac:dyDescent="0.25">
      <c r="A18" s="158" t="s">
        <v>34</v>
      </c>
      <c r="B18" s="159"/>
      <c r="C18" s="159"/>
      <c r="D18" s="159"/>
      <c r="E18" s="159"/>
      <c r="F18" s="159"/>
      <c r="G18" s="159"/>
      <c r="H18" s="159"/>
      <c r="I18" s="159"/>
      <c r="J18" s="159"/>
    </row>
    <row r="19" spans="1:10" ht="18.75" customHeight="1" x14ac:dyDescent="0.25">
      <c r="A19" s="158" t="s">
        <v>35</v>
      </c>
      <c r="B19" s="159"/>
      <c r="C19" s="159"/>
      <c r="D19" s="159"/>
      <c r="E19" s="159"/>
      <c r="F19" s="159"/>
      <c r="G19" s="159"/>
      <c r="H19" s="159"/>
      <c r="I19" s="159"/>
      <c r="J19" s="159"/>
    </row>
    <row r="20" spans="1:10" ht="26.25" customHeight="1" x14ac:dyDescent="0.25">
      <c r="A20" s="158" t="s">
        <v>100</v>
      </c>
      <c r="B20" s="159"/>
      <c r="C20" s="159"/>
      <c r="D20" s="159"/>
      <c r="E20" s="159"/>
      <c r="F20" s="159"/>
      <c r="G20" s="159"/>
      <c r="H20" s="159"/>
      <c r="I20" s="159"/>
      <c r="J20" s="159"/>
    </row>
    <row r="21" spans="1:10" ht="18.75" customHeight="1" x14ac:dyDescent="0.25">
      <c r="A21" s="158" t="s">
        <v>39</v>
      </c>
      <c r="B21" s="159"/>
      <c r="C21" s="159"/>
      <c r="D21" s="159"/>
      <c r="E21" s="159"/>
      <c r="F21" s="159"/>
      <c r="G21" s="159"/>
      <c r="H21" s="159"/>
      <c r="I21" s="159"/>
      <c r="J21" s="159"/>
    </row>
    <row r="22" spans="1:10" ht="18.75" customHeight="1" x14ac:dyDescent="0.25">
      <c r="A22" s="158" t="s">
        <v>40</v>
      </c>
      <c r="B22" s="159"/>
      <c r="C22" s="159"/>
      <c r="D22" s="159"/>
      <c r="E22" s="159"/>
      <c r="F22" s="159"/>
      <c r="G22" s="159"/>
      <c r="H22" s="159"/>
      <c r="I22" s="159"/>
      <c r="J22" s="159"/>
    </row>
    <row r="23" spans="1:10" ht="21" customHeight="1" x14ac:dyDescent="0.25">
      <c r="A23" s="158" t="s">
        <v>36</v>
      </c>
      <c r="B23" s="159"/>
      <c r="C23" s="159"/>
      <c r="D23" s="159"/>
      <c r="E23" s="159"/>
      <c r="F23" s="159"/>
      <c r="G23" s="159"/>
      <c r="H23" s="159"/>
      <c r="I23" s="159"/>
      <c r="J23" s="159"/>
    </row>
    <row r="24" spans="1:10" ht="18.75" customHeight="1" x14ac:dyDescent="0.25">
      <c r="A24" s="158" t="s">
        <v>97</v>
      </c>
      <c r="B24" s="159"/>
      <c r="C24" s="159"/>
      <c r="D24" s="159"/>
      <c r="E24" s="159"/>
      <c r="F24" s="159"/>
      <c r="G24" s="159"/>
      <c r="H24" s="159"/>
      <c r="I24" s="159"/>
      <c r="J24" s="159"/>
    </row>
    <row r="25" spans="1:10" ht="18.75" customHeight="1" x14ac:dyDescent="0.25">
      <c r="A25" s="158" t="s">
        <v>98</v>
      </c>
      <c r="B25" s="159"/>
      <c r="C25" s="159"/>
      <c r="D25" s="159"/>
      <c r="E25" s="159"/>
      <c r="F25" s="159"/>
      <c r="G25" s="159"/>
      <c r="H25" s="159"/>
      <c r="I25" s="159"/>
      <c r="J25" s="159"/>
    </row>
    <row r="26" spans="1:10" ht="30.75" customHeight="1" x14ac:dyDescent="0.25">
      <c r="A26" s="158" t="s">
        <v>99</v>
      </c>
      <c r="B26" s="159"/>
      <c r="C26" s="159"/>
      <c r="D26" s="159"/>
      <c r="E26" s="159"/>
      <c r="F26" s="159"/>
      <c r="G26" s="159"/>
      <c r="H26" s="159"/>
      <c r="I26" s="159"/>
      <c r="J26" s="159"/>
    </row>
    <row r="27" spans="1:10" ht="45.75" customHeight="1" x14ac:dyDescent="0.25">
      <c r="A27" s="158" t="s">
        <v>101</v>
      </c>
      <c r="B27" s="159"/>
      <c r="C27" s="159"/>
      <c r="D27" s="159"/>
      <c r="E27" s="159"/>
      <c r="F27" s="159"/>
      <c r="G27" s="159"/>
      <c r="H27" s="159"/>
      <c r="I27" s="159"/>
      <c r="J27" s="159"/>
    </row>
    <row r="28" spans="1:10" ht="31.5" customHeight="1" x14ac:dyDescent="0.25">
      <c r="A28" s="158" t="s">
        <v>102</v>
      </c>
      <c r="B28" s="159"/>
      <c r="C28" s="159"/>
      <c r="D28" s="159"/>
      <c r="E28" s="159"/>
      <c r="F28" s="159"/>
      <c r="G28" s="159"/>
      <c r="H28" s="159"/>
      <c r="I28" s="159"/>
      <c r="J28" s="159"/>
    </row>
    <row r="29" spans="1:10" ht="30.75" customHeight="1" x14ac:dyDescent="0.25">
      <c r="A29" s="158" t="s">
        <v>103</v>
      </c>
      <c r="B29" s="158"/>
      <c r="C29" s="158"/>
      <c r="D29" s="158"/>
      <c r="E29" s="158"/>
      <c r="F29" s="158"/>
      <c r="G29" s="158"/>
      <c r="H29" s="158"/>
      <c r="I29" s="158"/>
      <c r="J29" s="158"/>
    </row>
    <row r="30" spans="1:10" ht="36" customHeight="1" x14ac:dyDescent="0.25">
      <c r="A30" s="158" t="s">
        <v>104</v>
      </c>
      <c r="B30" s="159"/>
      <c r="C30" s="159"/>
      <c r="D30" s="159"/>
      <c r="E30" s="159"/>
      <c r="F30" s="159"/>
      <c r="G30" s="159"/>
      <c r="H30" s="159"/>
      <c r="I30" s="159"/>
      <c r="J30" s="159"/>
    </row>
    <row r="31" spans="1:10" ht="53.25" customHeight="1" x14ac:dyDescent="0.25">
      <c r="A31" s="158" t="s">
        <v>105</v>
      </c>
      <c r="B31" s="159"/>
      <c r="C31" s="159"/>
      <c r="D31" s="159"/>
      <c r="E31" s="159"/>
      <c r="F31" s="159"/>
      <c r="G31" s="159"/>
      <c r="H31" s="159"/>
      <c r="I31" s="159"/>
      <c r="J31" s="159"/>
    </row>
    <row r="32" spans="1:10" ht="31.5" customHeight="1" x14ac:dyDescent="0.25">
      <c r="A32" s="158" t="s">
        <v>106</v>
      </c>
      <c r="B32" s="159"/>
      <c r="C32" s="159"/>
      <c r="D32" s="159"/>
      <c r="E32" s="159"/>
      <c r="F32" s="159"/>
      <c r="G32" s="159"/>
      <c r="H32" s="159"/>
      <c r="I32" s="159"/>
      <c r="J32" s="159"/>
    </row>
    <row r="33" spans="1:10" ht="18.75" customHeight="1" x14ac:dyDescent="0.25">
      <c r="A33" s="158" t="s">
        <v>107</v>
      </c>
      <c r="B33" s="159"/>
      <c r="C33" s="159"/>
      <c r="D33" s="159"/>
      <c r="E33" s="159"/>
      <c r="F33" s="159"/>
      <c r="G33" s="159"/>
      <c r="H33" s="159"/>
      <c r="I33" s="159"/>
      <c r="J33" s="159"/>
    </row>
    <row r="34" spans="1:10" ht="29.25" customHeight="1" x14ac:dyDescent="0.25">
      <c r="A34" s="158" t="s">
        <v>108</v>
      </c>
      <c r="B34" s="159"/>
      <c r="C34" s="159"/>
      <c r="D34" s="159"/>
      <c r="E34" s="159"/>
      <c r="F34" s="159"/>
      <c r="G34" s="159"/>
      <c r="H34" s="159"/>
      <c r="I34" s="159"/>
      <c r="J34" s="159"/>
    </row>
    <row r="35" spans="1:10" ht="18.75" customHeight="1" x14ac:dyDescent="0.25">
      <c r="A35" s="159" t="s">
        <v>63</v>
      </c>
      <c r="B35" s="159"/>
      <c r="C35" s="159"/>
      <c r="D35" s="159"/>
      <c r="E35" s="159"/>
      <c r="F35" s="159"/>
      <c r="G35" s="159"/>
      <c r="H35" s="159"/>
      <c r="I35" s="159"/>
      <c r="J35" s="159"/>
    </row>
    <row r="36" spans="1:10" ht="25.5" customHeight="1" x14ac:dyDescent="0.25">
      <c r="A36" s="160" t="s">
        <v>68</v>
      </c>
      <c r="B36" s="160"/>
      <c r="C36" s="160"/>
      <c r="D36" s="160"/>
      <c r="E36" s="160"/>
      <c r="F36" s="160"/>
      <c r="G36" s="160"/>
      <c r="H36" s="160"/>
      <c r="I36" s="160"/>
      <c r="J36" s="160"/>
    </row>
    <row r="37" spans="1:10" ht="47.25" customHeight="1" x14ac:dyDescent="0.25">
      <c r="A37" s="161" t="s">
        <v>69</v>
      </c>
      <c r="B37" s="161"/>
      <c r="C37" s="161"/>
      <c r="D37" s="161"/>
      <c r="E37" s="161"/>
      <c r="F37" s="161"/>
      <c r="G37" s="161"/>
      <c r="H37" s="161"/>
      <c r="I37" s="161"/>
      <c r="J37" s="161"/>
    </row>
  </sheetData>
  <sheetProtection password="ECBA" sheet="1" objects="1" scenarios="1"/>
  <mergeCells count="37">
    <mergeCell ref="A12:J12"/>
    <mergeCell ref="A13:J13"/>
    <mergeCell ref="A14:J14"/>
    <mergeCell ref="A15:J15"/>
    <mergeCell ref="A16:J16"/>
    <mergeCell ref="A7:J7"/>
    <mergeCell ref="A8:J8"/>
    <mergeCell ref="A9:J9"/>
    <mergeCell ref="A10:J10"/>
    <mergeCell ref="A11:J11"/>
    <mergeCell ref="A1:J1"/>
    <mergeCell ref="A2:J2"/>
    <mergeCell ref="A3:J3"/>
    <mergeCell ref="A4:J4"/>
    <mergeCell ref="A6:J6"/>
    <mergeCell ref="A5:J5"/>
    <mergeCell ref="A36:J36"/>
    <mergeCell ref="A37:J37"/>
    <mergeCell ref="A32:J32"/>
    <mergeCell ref="A33:J33"/>
    <mergeCell ref="A34:J34"/>
    <mergeCell ref="A35:J35"/>
    <mergeCell ref="A29:J29"/>
    <mergeCell ref="A30:J30"/>
    <mergeCell ref="A31:J31"/>
    <mergeCell ref="A17:J17"/>
    <mergeCell ref="A24:J24"/>
    <mergeCell ref="A25:J25"/>
    <mergeCell ref="A26:J26"/>
    <mergeCell ref="A27:J27"/>
    <mergeCell ref="A28:J28"/>
    <mergeCell ref="A20:J20"/>
    <mergeCell ref="A21:J21"/>
    <mergeCell ref="A22:J22"/>
    <mergeCell ref="A23:J23"/>
    <mergeCell ref="A18:J18"/>
    <mergeCell ref="A19:J19"/>
  </mergeCells>
  <pageMargins left="0.70866141732283472" right="0.31496062992125984" top="0.74803149606299213" bottom="0.74803149606299213" header="0" footer="0"/>
  <pageSetup paperSize="9" scale="7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18</vt:i4>
      </vt:variant>
    </vt:vector>
  </HeadingPairs>
  <TitlesOfParts>
    <vt:vector size="25" baseType="lpstr">
      <vt:lpstr>Transza 1</vt:lpstr>
      <vt:lpstr>Transza 2</vt:lpstr>
      <vt:lpstr>Transza 3</vt:lpstr>
      <vt:lpstr>Transza 4</vt:lpstr>
      <vt:lpstr>Transza 5</vt:lpstr>
      <vt:lpstr>Transza 6</vt:lpstr>
      <vt:lpstr>Instrukcja</vt:lpstr>
      <vt:lpstr>'Transza 1'!_ftn1</vt:lpstr>
      <vt:lpstr>'Transza 2'!_ftn1</vt:lpstr>
      <vt:lpstr>'Transza 3'!_ftn1</vt:lpstr>
      <vt:lpstr>'Transza 4'!_ftn1</vt:lpstr>
      <vt:lpstr>'Transza 5'!_ftn1</vt:lpstr>
      <vt:lpstr>'Transza 6'!_ftn1</vt:lpstr>
      <vt:lpstr>'Transza 1'!_ftnref1</vt:lpstr>
      <vt:lpstr>'Transza 2'!_ftnref1</vt:lpstr>
      <vt:lpstr>'Transza 3'!_ftnref1</vt:lpstr>
      <vt:lpstr>'Transza 4'!_ftnref1</vt:lpstr>
      <vt:lpstr>'Transza 5'!_ftnref1</vt:lpstr>
      <vt:lpstr>'Transza 6'!_ftnref1</vt:lpstr>
      <vt:lpstr>'Transza 1'!Obszar_wydruku</vt:lpstr>
      <vt:lpstr>'Transza 2'!Obszar_wydruku</vt:lpstr>
      <vt:lpstr>'Transza 3'!Obszar_wydruku</vt:lpstr>
      <vt:lpstr>'Transza 4'!Obszar_wydruku</vt:lpstr>
      <vt:lpstr>'Transza 5'!Obszar_wydruku</vt:lpstr>
      <vt:lpstr>'Transza 6'!Obszar_wydruku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2013-09-23T08:53:29Z</cp:lastPrinted>
  <dcterms:created xsi:type="dcterms:W3CDTF">2013-09-10T09:32:37Z</dcterms:created>
  <dcterms:modified xsi:type="dcterms:W3CDTF">2013-11-19T09:32:32Z</dcterms:modified>
</cp:coreProperties>
</file>